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ÇÕES" sheetId="1" state="visible" r:id="rId1"/>
    <sheet name="CALCULADORA" sheetId="2" state="visible" r:id="rId2"/>
    <sheet name="SERVICOS" sheetId="3" state="visible" r:id="rId3"/>
    <sheet name="CUSTOS" sheetId="4" state="visible" r:id="rId4"/>
    <sheet name="Aux" sheetId="5" state="hidden" r:id="rId5"/>
  </sheets>
  <definedNames>
    <definedName name="Porte">Aux!$A$2:$A$5</definedName>
    <definedName name="_xlnm._FilterDatabase" localSheetId="2" hidden="1">'SERVICOS'!$D$6:$I$206</definedName>
    <definedName name="_xlnm._FilterDatabase" localSheetId="3" hidden="1">'CUSTOS'!$D$6:$E$106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&quot;R$&quot; #,##0.00"/>
  </numFmts>
  <fonts count="18">
    <font>
      <name val="Calibri"/>
      <family val="2"/>
      <color theme="1"/>
      <sz val="11"/>
      <scheme val="minor"/>
    </font>
    <font>
      <name val="Bahnschrift"/>
      <b val="1"/>
      <sz val="10"/>
    </font>
    <font>
      <name val="Bahnschrift"/>
      <b val="1"/>
      <color rgb="003F3F3F"/>
      <sz val="18"/>
    </font>
    <font>
      <name val="Bahnschrift"/>
      <color rgb="007F7F7F"/>
      <sz val="10"/>
    </font>
    <font>
      <name val="Bahnschrift"/>
      <b val="1"/>
      <color rgb="00FFFFFF"/>
      <sz val="12"/>
    </font>
    <font>
      <name val="Bahnschrift"/>
      <sz val="11"/>
    </font>
    <font>
      <name val="Bahnschrift"/>
      <i val="1"/>
      <color rgb="007F7F7F"/>
      <sz val="11"/>
    </font>
    <font>
      <name val="Bahnschrift"/>
      <b val="1"/>
      <sz val="11"/>
    </font>
    <font>
      <name val="Bahnschrift"/>
      <color rgb="007F7F7F"/>
      <sz val="9"/>
    </font>
    <font>
      <name val="Bahnschrift"/>
      <b val="1"/>
      <color rgb="00FFFFFF"/>
      <sz val="11"/>
    </font>
    <font>
      <name val="Bahnschrift"/>
      <sz val="12"/>
    </font>
    <font>
      <name val="Bahnschrift"/>
      <i val="1"/>
      <color rgb="007F7F7F"/>
      <sz val="9"/>
    </font>
    <font>
      <name val="Bahnschrift"/>
      <b val="1"/>
      <color rgb="003F3F3F"/>
      <sz val="12"/>
    </font>
    <font>
      <name val="Bahnschrift"/>
      <b val="1"/>
      <color rgb="00FFFFFF"/>
      <sz val="10"/>
    </font>
    <font>
      <name val="Bahnschrift"/>
      <sz val="10"/>
    </font>
    <font>
      <name val="Bahnschrift"/>
      <i val="1"/>
      <color rgb="00C00000"/>
      <sz val="9"/>
    </font>
    <font>
      <name val="Bahnschrift"/>
      <b val="1"/>
      <color rgb="003F3F3F"/>
      <sz val="11"/>
    </font>
    <font>
      <name val="Bahnschrift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3F3F3F"/>
      </patternFill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595959"/>
      </patternFill>
    </fill>
    <fill>
      <patternFill patternType="solid">
        <fgColor rgb="00FFFFFF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5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16" fillId="6" borderId="0" applyAlignment="1" pivotButton="0" quotePrefix="0" xfId="0">
      <alignment horizontal="center" vertical="center"/>
    </xf>
    <xf numFmtId="0" fontId="4" fillId="2" borderId="0" applyAlignment="1" pivotButton="0" quotePrefix="0" xfId="0">
      <alignment vertical="center" indent="1"/>
    </xf>
    <xf numFmtId="0" fontId="17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 indent="1"/>
    </xf>
    <xf numFmtId="0" fontId="6" fillId="0" borderId="0" applyAlignment="1" pivotButton="0" quotePrefix="0" xfId="0">
      <alignment vertical="top" wrapText="1" indent="1"/>
    </xf>
    <xf numFmtId="0" fontId="7" fillId="0" borderId="0" applyAlignment="1" pivotButton="0" quotePrefix="0" xfId="0">
      <alignment vertical="top" wrapText="1" indent="1"/>
    </xf>
    <xf numFmtId="0" fontId="8" fillId="0" borderId="0" applyAlignment="1" pivotButton="0" quotePrefix="0" xfId="0">
      <alignment vertical="top" wrapText="1" indent="1"/>
    </xf>
    <xf numFmtId="0" fontId="11" fillId="0" borderId="0" pivotButton="0" quotePrefix="0" xfId="0"/>
    <xf numFmtId="0" fontId="9" fillId="2" borderId="0" applyAlignment="1" pivotButton="0" quotePrefix="0" xfId="0">
      <alignment vertical="center" indent="1"/>
    </xf>
    <xf numFmtId="0" fontId="5" fillId="3" borderId="1" applyAlignment="1" pivotButton="0" quotePrefix="0" xfId="0">
      <alignment vertical="center" wrapText="1" indent="1"/>
    </xf>
    <xf numFmtId="3" fontId="10" fillId="4" borderId="1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vertical="center" wrapText="1"/>
    </xf>
    <xf numFmtId="164" fontId="10" fillId="4" borderId="1" applyAlignment="1" applyProtection="1" pivotButton="0" quotePrefix="0" xfId="0">
      <alignment horizontal="center" vertical="center"/>
      <protection locked="0" hidden="0"/>
    </xf>
    <xf numFmtId="165" fontId="12" fillId="3" borderId="1" applyAlignment="1" pivotButton="0" quotePrefix="0" xfId="0">
      <alignment horizontal="center" vertical="center"/>
    </xf>
    <xf numFmtId="164" fontId="12" fillId="3" borderId="1" applyAlignment="1" pivotButton="0" quotePrefix="0" xfId="0">
      <alignment horizontal="center" vertical="center"/>
    </xf>
    <xf numFmtId="3" fontId="12" fillId="3" borderId="1" applyAlignment="1" pivotButton="0" quotePrefix="0" xfId="0">
      <alignment horizontal="center" vertical="center"/>
    </xf>
    <xf numFmtId="49" fontId="12" fillId="3" borderId="1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pivotButton="0" quotePrefix="0" xfId="0"/>
    <xf numFmtId="0" fontId="13" fillId="2" borderId="1" applyAlignment="1" pivotButton="0" quotePrefix="0" xfId="0">
      <alignment horizontal="center" vertical="center" wrapText="1"/>
    </xf>
    <xf numFmtId="49" fontId="14" fillId="0" borderId="1" applyProtection="1" pivotButton="0" quotePrefix="0" xfId="0">
      <protection locked="0" hidden="0"/>
    </xf>
    <xf numFmtId="165" fontId="14" fillId="0" borderId="1" applyAlignment="1" applyProtection="1" pivotButton="0" quotePrefix="0" xfId="0">
      <alignment horizontal="center"/>
      <protection locked="0" hidden="0"/>
    </xf>
    <xf numFmtId="165" fontId="14" fillId="3" borderId="1" applyAlignment="1" pivotButton="0" quotePrefix="0" xfId="0">
      <alignment horizontal="center"/>
    </xf>
    <xf numFmtId="49" fontId="14" fillId="3" borderId="1" pivotButton="0" quotePrefix="0" xfId="0"/>
    <xf numFmtId="0" fontId="1" fillId="0" borderId="0" pivotButton="0" quotePrefix="0" xfId="0"/>
  </cellXfs>
  <cellStyles count="1">
    <cellStyle name="Normal" xfId="0" builtinId="0" hidden="0"/>
  </cellStyles>
  <dxfs count="6">
    <dxf>
      <font>
        <name val="Bahnschrift"/>
        <b val="1"/>
        <color rgb="009C0006"/>
      </font>
      <fill>
        <patternFill patternType="solid">
          <fgColor rgb="00FFC7CE"/>
        </patternFill>
      </fill>
    </dxf>
    <dxf>
      <font>
        <name val="Bahnschrift"/>
        <b val="1"/>
        <color rgb="009C5700"/>
      </font>
      <fill>
        <patternFill patternType="solid">
          <fgColor rgb="00FFEB9C"/>
        </patternFill>
      </fill>
    </dxf>
    <dxf>
      <font>
        <name val="Bahnschrift"/>
        <b val="1"/>
        <color rgb="00006100"/>
      </font>
      <fill>
        <patternFill patternType="solid">
          <fgColor rgb="00C6EFCE"/>
        </patternFill>
      </fill>
    </dxf>
    <dxf>
      <font>
        <name val="Bahnschrift"/>
        <color rgb="009C0006"/>
      </font>
      <fill>
        <patternFill patternType="solid">
          <fgColor rgb="00FFC7CE"/>
        </patternFill>
      </fill>
    </dxf>
    <dxf>
      <font>
        <name val="Bahnschrift"/>
        <color rgb="009C5700"/>
      </font>
      <fill>
        <patternFill patternType="solid">
          <fgColor rgb="00FFEB9C"/>
        </patternFill>
      </fill>
    </dxf>
    <dxf>
      <font>
        <name val="Bahnschrift"/>
        <color rgb="00006100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 /></Relationships>
</file>

<file path=xl/drawings/_rels/drawing3.xml.rels><Relationships xmlns="http://schemas.openxmlformats.org/package/2006/relationships"><Relationship Type="http://schemas.openxmlformats.org/officeDocument/2006/relationships/image" Target="/xl/media/image4.png" Id="rId1" /></Relationships>
</file>

<file path=xl/drawings/_rels/drawing4.xml.rels><Relationships xmlns="http://schemas.openxmlformats.org/package/2006/relationships"><Relationship Type="http://schemas.openxmlformats.org/officeDocument/2006/relationships/image" Target="/xl/media/image5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3</col>
      <colOff>0</colOff>
      <row>23</row>
      <rowOff>0</rowOff>
    </from>
    <ext cx="19050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1</col>
      <colOff>0</colOff>
      <row>2</row>
      <rowOff>0</rowOff>
    </from>
    <ext cx="1524000" cy="257175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3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4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2</row>
      <rowOff>0</rowOff>
    </from>
    <ext cx="1524000" cy="2571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41"/>
  <sheetViews>
    <sheetView showGridLines="0" zoomScale="100" workbookViewId="0">
      <selection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110" customWidth="1" min="4" max="4"/>
  </cols>
  <sheetData>
    <row r="1" ht="10" customHeight="1"/>
    <row r="2" ht="18" customHeight="1">
      <c r="B2" s="1" t="n"/>
      <c r="D2" s="2" t="inlineStr">
        <is>
          <t>Custos, Despesas e Lucro de Banho e Tosa</t>
        </is>
      </c>
    </row>
    <row r="3" ht="18" customHeight="1">
      <c r="D3" s="3" t="inlineStr">
        <is>
          <t>Descubra quanto custa cada atendimento, quanto sobra depois dos impostos e quantos atendimentos o pet shop precisa fazer no mês</t>
        </is>
      </c>
    </row>
    <row r="4" ht="18" customHeight="1"/>
    <row r="5">
      <c r="B5" s="4" t="n"/>
    </row>
    <row r="6" ht="24" customHeight="1">
      <c r="B6" s="5">
        <f>HYPERLINK("#'INSTRUÇÕES'!A1","Instruções")</f>
        <v/>
      </c>
      <c r="D6" s="6" t="inlineStr">
        <is>
          <t>Como usar</t>
        </is>
      </c>
    </row>
    <row r="7" ht="34" customHeight="1">
      <c r="B7" s="7">
        <f>HYPERLINK("#'CALCULADORA'!A1","Calculadora do mês")</f>
        <v/>
      </c>
      <c r="D7" s="8" t="inlineStr">
        <is>
          <t>1. Na aba CUSTOS, cadastre cada despesa fixa do mês: aluguel, salários e encargos, energia, água, internet, contador e outras.</t>
        </is>
      </c>
    </row>
    <row r="8" ht="34" customHeight="1">
      <c r="B8" s="7">
        <f>HYPERLINK("#'SERVICOS'!A1","Preço por serviço")</f>
        <v/>
      </c>
      <c r="D8" s="8" t="inlineStr">
        <is>
          <t>2. Na aba SERVICOS, cadastre cada serviço com o porte do animal, o preço cobrado e o custo de produtos e descartáveis por atendimento.</t>
        </is>
      </c>
    </row>
    <row r="9" ht="34" customHeight="1">
      <c r="B9" s="7">
        <f>HYPERLINK("#'CUSTOS'!A1","Custos fixos do mês")</f>
        <v/>
      </c>
      <c r="D9" s="8" t="inlineStr">
        <is>
          <t>3. Na aba CALCULADORA, preencha os campos amarelos: atendimentos previstos, impostos, taxa de cartão e a margem que você quer ter.</t>
        </is>
      </c>
    </row>
    <row r="10" ht="34" customHeight="1">
      <c r="B10" s="4" t="n"/>
      <c r="D10" s="8" t="inlineStr">
        <is>
          <t>4. Veja o lucro previsto no mês, o número de atendimentos para pagar os custos fixos e o preço médio sugerido.</t>
        </is>
      </c>
    </row>
    <row r="11" ht="34" customHeight="1">
      <c r="B11" s="4" t="n"/>
      <c r="D11" s="8" t="inlineStr">
        <is>
          <t>5. Os valores marcados como EXEMPLO são ilustrativos, não são preços de mercado. Apague-os antes de usar.</t>
        </is>
      </c>
    </row>
    <row r="12" ht="34" customHeight="1">
      <c r="B12" s="4" t="n"/>
      <c r="D12" s="9" t="inlineStr">
        <is>
          <t>Digite nos campos amarelos (calculadoras) e nas células brancas das tabelas; as cinzas são calculadas e ficam protegidas (Revisar &gt; Desproteger Planilha, sem senha, se precisar ajustar).</t>
        </is>
      </c>
    </row>
    <row r="13">
      <c r="B13" s="4" t="n"/>
    </row>
    <row r="14" ht="24" customHeight="1">
      <c r="B14" s="4" t="n"/>
      <c r="D14" s="6" t="inlineStr">
        <is>
          <t>Dúvidas frequentes</t>
        </is>
      </c>
    </row>
    <row r="15" ht="18" customHeight="1">
      <c r="B15" s="4" t="n"/>
      <c r="D15" s="10" t="inlineStr">
        <is>
          <t>Por que a sobra por atendimento é menor que o preço?</t>
        </is>
      </c>
    </row>
    <row r="16" ht="34" customHeight="1">
      <c r="B16" s="4" t="n"/>
      <c r="D16" s="8" t="inlineStr">
        <is>
          <t>Antes de você ficar com o dinheiro, saem os impostos, a taxa do cartão ou do app e o custo dos produtos e descartáveis usados no serviço.</t>
        </is>
      </c>
    </row>
    <row r="17" ht="18" customHeight="1">
      <c r="B17" s="4" t="n"/>
      <c r="D17" s="10" t="inlineStr">
        <is>
          <t>Preciso dividir o aluguel e a energia por serviço?</t>
        </is>
      </c>
    </row>
    <row r="18" ht="34" customHeight="1">
      <c r="B18" s="4" t="n"/>
      <c r="D18" s="8" t="inlineStr">
        <is>
          <t>Não. A planilha divide os custos fixos do mês pelo número de atendimentos previstos, e você compara com a sobra de cada serviço.</t>
        </is>
      </c>
    </row>
    <row r="19" ht="18" customHeight="1">
      <c r="B19" s="4" t="n"/>
      <c r="D19" s="10" t="inlineStr">
        <is>
          <t>Funciona no Google Planilhas?</t>
        </is>
      </c>
    </row>
    <row r="20" ht="34" customHeight="1">
      <c r="B20" s="4" t="n"/>
      <c r="D20" s="8" t="inlineStr">
        <is>
          <t>O arquivo é feito para o Excel 2013 ou mais novo no Windows. Em outros programas as fórmulas costumam funcionar, mas o visual pode mudar.</t>
        </is>
      </c>
    </row>
    <row r="21">
      <c r="B21" s="4" t="n"/>
    </row>
    <row r="22" ht="34" customHeight="1">
      <c r="B22" s="4" t="n"/>
      <c r="D22" s="11" t="inlineStr">
        <is>
          <t>Excel Coaching · excelcoaching.com.br · contato@excelcoaching.com.br · Versão 1.0 · Funciona no Excel 2013 ou mais novo (Windows), sem macros.</t>
        </is>
      </c>
    </row>
    <row r="23">
      <c r="B23" s="4" t="n"/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2:B4"/>
  </mergeCell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1"/>
  <sheetViews>
    <sheetView showGridLines="0" zoomScale="10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40" customWidth="1" min="4" max="4"/>
    <col width="20" customWidth="1" min="5" max="5"/>
    <col width="48" customWidth="1" min="6" max="6"/>
  </cols>
  <sheetData>
    <row r="1" ht="10" customHeight="1"/>
    <row r="2" ht="18" customHeight="1">
      <c r="B2" s="1" t="n"/>
      <c r="D2" s="2" t="inlineStr">
        <is>
          <t>Resultado do pet shop no mês</t>
        </is>
      </c>
    </row>
    <row r="3" ht="18" customHeight="1">
      <c r="D3" s="3" t="inlineStr">
        <is>
          <t>Preencha os campos amarelos; a aba SERVICOS e a aba CUSTOS alimentam o resto</t>
        </is>
      </c>
    </row>
    <row r="4" ht="18" customHeight="1">
      <c r="D4" s="12" t="inlineStr">
        <is>
          <t>Células amarelas: digite. Cinzas: calculadas.</t>
        </is>
      </c>
    </row>
    <row r="5">
      <c r="B5" s="4" t="n"/>
    </row>
    <row r="6" ht="22" customHeight="1">
      <c r="B6" s="7">
        <f>HYPERLINK("#'INSTRUÇÕES'!A1","Instruções")</f>
        <v/>
      </c>
      <c r="D6" s="13" t="inlineStr">
        <is>
          <t>1. Parâmetros</t>
        </is>
      </c>
    </row>
    <row r="7" ht="24" customHeight="1">
      <c r="B7" s="5">
        <f>HYPERLINK("#'CALCULADORA'!A1","Calculadora do mês")</f>
        <v/>
      </c>
      <c r="D7" s="14" t="inlineStr">
        <is>
          <t>Atendimentos previstos no mês</t>
        </is>
      </c>
      <c r="E7" s="15" t="n">
        <v>150</v>
      </c>
      <c r="F7" s="16" t="inlineStr">
        <is>
          <t>Quantos banhos, tosas ou combos você espera fazer no mês.</t>
        </is>
      </c>
    </row>
    <row r="8" ht="24" customHeight="1">
      <c r="B8" s="7">
        <f>HYPERLINK("#'SERVICOS'!A1","Preço por serviço")</f>
        <v/>
      </c>
      <c r="D8" s="14" t="inlineStr">
        <is>
          <t>Impostos sobre a venda</t>
        </is>
      </c>
      <c r="E8" s="17" t="n">
        <v>0.06</v>
      </c>
      <c r="F8" s="16" t="inlineStr">
        <is>
          <t>Ex.: Simples Nacional da sua faixa. Confirme com seu contador.</t>
        </is>
      </c>
    </row>
    <row r="9" ht="24" customHeight="1">
      <c r="B9" s="7">
        <f>HYPERLINK("#'CUSTOS'!A1","Custos fixos do mês")</f>
        <v/>
      </c>
      <c r="D9" s="14" t="inlineStr">
        <is>
          <t>Taxa de cartão ou app de pagamento</t>
        </is>
      </c>
      <c r="E9" s="17" t="n">
        <v>0.03</v>
      </c>
    </row>
    <row r="10" ht="24" customHeight="1">
      <c r="B10" s="4" t="n"/>
      <c r="D10" s="14" t="inlineStr">
        <is>
          <t>Margem de lucro desejada</t>
        </is>
      </c>
      <c r="E10" s="17" t="n">
        <v>0.3</v>
      </c>
    </row>
    <row r="11" ht="22" customHeight="1">
      <c r="B11" s="4" t="n"/>
      <c r="D11" s="13" t="inlineStr">
        <is>
          <t>2. Custos e faturamento (calculado)</t>
        </is>
      </c>
    </row>
    <row r="12" ht="24" customHeight="1">
      <c r="B12" s="4" t="n"/>
      <c r="D12" s="14" t="inlineStr">
        <is>
          <t>Custos fixos do mês</t>
        </is>
      </c>
      <c r="E12" s="18">
        <f>SUM('CUSTOS'!$E$7:$E$106)</f>
        <v/>
      </c>
      <c r="F12" s="16" t="inlineStr">
        <is>
          <t>Soma da aba CUSTOS: aluguel, salários, energia, internet e outras despesas fixas.</t>
        </is>
      </c>
    </row>
    <row r="13" ht="24" customHeight="1">
      <c r="B13" s="4" t="n"/>
      <c r="D13" s="14" t="inlineStr">
        <is>
          <t>Custo fixo por atendimento</t>
        </is>
      </c>
      <c r="E13" s="18">
        <f>IF('CALCULADORA'!$E$7=0,0,'CALCULADORA'!$E$12/'CALCULADORA'!$E$7)</f>
        <v/>
      </c>
    </row>
    <row r="14" ht="24" customHeight="1">
      <c r="B14" s="4" t="n"/>
      <c r="D14" s="14" t="inlineStr">
        <is>
          <t>Preço médio cobrado</t>
        </is>
      </c>
      <c r="E14" s="18">
        <f>IFERROR(AVERAGE('SERVICOS'!$F$7:$F$206),0)</f>
        <v/>
      </c>
      <c r="F14" s="16" t="inlineStr">
        <is>
          <t>Média dos preços da aba SERVICOS.</t>
        </is>
      </c>
    </row>
    <row r="15" ht="24" customHeight="1">
      <c r="B15" s="4" t="n"/>
      <c r="D15" s="14" t="inlineStr">
        <is>
          <t>Custo variável médio por atendimento</t>
        </is>
      </c>
      <c r="E15" s="18">
        <f>IFERROR(AVERAGE('SERVICOS'!$G$7:$G$206),0)</f>
        <v/>
      </c>
      <c r="F15" s="16" t="inlineStr">
        <is>
          <t>Produtos e descartáveis usados em cada atendimento.</t>
        </is>
      </c>
    </row>
    <row r="16" ht="24" customHeight="1">
      <c r="B16" s="4" t="n"/>
      <c r="D16" s="14" t="inlineStr">
        <is>
          <t>Sobra média por atendimento (antes dos custos fixos)</t>
        </is>
      </c>
      <c r="E16" s="18">
        <f>'CALCULADORA'!$E$14*(1-'CALCULADORA'!$E$8-'CALCULADORA'!$E$9)-'CALCULADORA'!$E$15</f>
        <v/>
      </c>
      <c r="F16" s="16" t="inlineStr">
        <is>
          <t>Preço médio menos impostos, taxa e custo variável.</t>
        </is>
      </c>
    </row>
    <row r="17" ht="24" customHeight="1">
      <c r="B17" s="4" t="n"/>
      <c r="D17" s="14" t="inlineStr">
        <is>
          <t>Faturamento previsto no mês</t>
        </is>
      </c>
      <c r="E17" s="18">
        <f>'CALCULADORA'!$E$7*'CALCULADORA'!$E$14</f>
        <v/>
      </c>
    </row>
    <row r="18" ht="24" customHeight="1">
      <c r="B18" s="4" t="n"/>
      <c r="D18" s="14" t="inlineStr">
        <is>
          <t>Lucro previsto no mês</t>
        </is>
      </c>
      <c r="E18" s="18">
        <f>'CALCULADORA'!$E$7*'CALCULADORA'!$E$16-'CALCULADORA'!$E$12</f>
        <v/>
      </c>
    </row>
    <row r="19" ht="24" customHeight="1">
      <c r="B19" s="4" t="n"/>
      <c r="D19" s="14" t="inlineStr">
        <is>
          <t>Margem de lucro real no mês</t>
        </is>
      </c>
      <c r="E19" s="19">
        <f>IF('CALCULADORA'!$E$17=0,0,'CALCULADORA'!$E$18/'CALCULADORA'!$E$17)</f>
        <v/>
      </c>
    </row>
    <row r="20" ht="24" customHeight="1">
      <c r="B20" s="4" t="n"/>
      <c r="D20" s="14" t="inlineStr">
        <is>
          <t>Atendimentos para pagar os custos fixos</t>
        </is>
      </c>
      <c r="E20" s="20">
        <f>IF('CALCULADORA'!$E$16&lt;=0,0,ROUNDUP('CALCULADORA'!$E$12/'CALCULADORA'!$E$16,0))</f>
        <v/>
      </c>
      <c r="F20" s="16" t="inlineStr">
        <is>
          <t>Zero = o preço médio não cobre o custo variável. Revise os preços.</t>
        </is>
      </c>
    </row>
    <row r="21" ht="24" customHeight="1">
      <c r="B21" s="4" t="n"/>
      <c r="D21" s="14" t="inlineStr">
        <is>
          <t>Preço médio sugerido para a margem desejada</t>
        </is>
      </c>
      <c r="E21" s="18">
        <f>IF(1-'CALCULADORA'!$E$8-'CALCULADORA'!$E$9-'CALCULADORA'!$E$10&lt;=0,0,('CALCULADORA'!$E$15+'CALCULADORA'!$E$13)/(1-'CALCULADORA'!$E$8-'CALCULADORA'!$E$9-'CALCULADORA'!$E$10))</f>
        <v/>
      </c>
      <c r="F21" s="16" t="inlineStr">
        <is>
          <t>Custo total por atendimento dividido pelo que sobra depois dos impostos, da taxa e da margem.</t>
        </is>
      </c>
    </row>
    <row r="22" ht="24" customHeight="1">
      <c r="B22" s="4" t="n"/>
      <c r="D22" s="14" t="inlineStr">
        <is>
          <t>Situação do mês</t>
        </is>
      </c>
      <c r="E22" s="21">
        <f>IF('CALCULADORA'!$E$18&lt;0,"Prejuízo no mês",IF('CALCULADORA'!$E$19&lt;'CALCULADORA'!$E$10,"Abaixo da margem desejada","OK"))</f>
        <v/>
      </c>
      <c r="F22" s="22" t="n"/>
    </row>
    <row r="23">
      <c r="B23" s="4" t="n"/>
    </row>
    <row r="24">
      <c r="B24" s="4" t="n"/>
    </row>
    <row r="25">
      <c r="B25" s="4" t="n"/>
    </row>
    <row r="26">
      <c r="B26" s="4" t="n"/>
    </row>
    <row r="27">
      <c r="B27" s="4" t="n"/>
    </row>
    <row r="28">
      <c r="B28" s="4" t="n"/>
    </row>
    <row r="29">
      <c r="B29" s="4" t="n"/>
    </row>
    <row r="30">
      <c r="B30" s="4" t="n"/>
    </row>
    <row r="31">
      <c r="B31" s="4" t="n"/>
    </row>
    <row r="32">
      <c r="B32" s="4" t="n"/>
    </row>
    <row r="33">
      <c r="B33" s="4" t="n"/>
    </row>
    <row r="34">
      <c r="B34" s="4" t="n"/>
    </row>
    <row r="35">
      <c r="B35" s="4" t="n"/>
    </row>
    <row r="36">
      <c r="B36" s="4" t="n"/>
    </row>
    <row r="37">
      <c r="B37" s="4" t="n"/>
    </row>
    <row r="38">
      <c r="B38" s="4" t="n"/>
    </row>
    <row r="39">
      <c r="B39" s="4" t="n"/>
    </row>
    <row r="40">
      <c r="B40" s="4" t="n"/>
    </row>
    <row r="41">
      <c r="B41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4">
    <mergeCell ref="E22:F22"/>
    <mergeCell ref="D6:F6"/>
    <mergeCell ref="D11:F11"/>
    <mergeCell ref="B2:B4"/>
  </mergeCells>
  <conditionalFormatting sqref="E22">
    <cfRule type="expression" priority="1" dxfId="0">
      <formula>'CALCULADORA'!$E$18&lt;0</formula>
    </cfRule>
    <cfRule type="expression" priority="2" dxfId="1">
      <formula>AND('CALCULADORA'!$E$18&gt;=0,'CALCULADORA'!$E$19&lt;'CALCULADORA'!$E$10)</formula>
    </cfRule>
    <cfRule type="expression" priority="3" dxfId="2">
      <formula>'CALCULADORA'!$E$22="OK"</formula>
    </cfRule>
  </conditionalFormatting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I206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32" customWidth="1" min="4" max="4"/>
    <col width="14" customWidth="1" min="5" max="5"/>
    <col width="15" customWidth="1" min="6" max="6"/>
    <col width="15" customWidth="1" min="7" max="7"/>
    <col width="22" customWidth="1" min="8" max="8"/>
    <col width="22" customWidth="1" min="9" max="9"/>
  </cols>
  <sheetData>
    <row r="1" ht="10" customHeight="1"/>
    <row r="2" ht="18" customHeight="1">
      <c r="B2" s="1" t="n"/>
      <c r="D2" s="2" t="inlineStr">
        <is>
          <t>Quanto sobra em cada serviço</t>
        </is>
      </c>
    </row>
    <row r="3" ht="18" customHeight="1">
      <c r="D3" s="3" t="inlineStr">
        <is>
          <t>Um serviço por linha. Use os seus preços e o custo real de produtos e descartáveis</t>
        </is>
      </c>
    </row>
    <row r="4" ht="18" customHeight="1">
      <c r="D4" s="23" t="inlineStr">
        <is>
          <t>Digite nas células brancas; as colunas cinzas são calculadas. As 3 primeiras linhas são EXEMPLO: apague antes de usar.</t>
        </is>
      </c>
    </row>
    <row r="5">
      <c r="B5" s="4" t="n"/>
    </row>
    <row r="6" ht="30" customHeight="1">
      <c r="B6" s="7">
        <f>HYPERLINK("#'INSTRUÇÕES'!A1","Instruções")</f>
        <v/>
      </c>
      <c r="D6" s="24" t="inlineStr">
        <is>
          <t>Serviço</t>
        </is>
      </c>
      <c r="E6" s="24" t="inlineStr">
        <is>
          <t>Porte</t>
        </is>
      </c>
      <c r="F6" s="24" t="inlineStr">
        <is>
          <t>Preço cobrado</t>
        </is>
      </c>
      <c r="G6" s="24" t="inlineStr">
        <is>
          <t>Custo variável</t>
        </is>
      </c>
      <c r="H6" s="24" t="inlineStr">
        <is>
          <t>Sobra por atendimento</t>
        </is>
      </c>
      <c r="I6" s="24" t="inlineStr">
        <is>
          <t>Situação</t>
        </is>
      </c>
    </row>
    <row r="7">
      <c r="B7" s="7">
        <f>HYPERLINK("#'CALCULADORA'!A1","Calculadora do mês")</f>
        <v/>
      </c>
      <c r="D7" s="25" t="inlineStr">
        <is>
          <t>EXEMPLO - Banho pequeno</t>
        </is>
      </c>
      <c r="E7" s="25" t="inlineStr">
        <is>
          <t>Pequeno</t>
        </is>
      </c>
      <c r="F7" s="26" t="n">
        <v>60</v>
      </c>
      <c r="G7" s="26" t="n">
        <v>9</v>
      </c>
      <c r="H7" s="27">
        <f>IF(F7="","",F7-N(G7)-F7*('CALCULADORA'!$E$8+'CALCULADORA'!$E$9))</f>
        <v/>
      </c>
      <c r="I7" s="28">
        <f>IF(F7="","",IF(H7&lt;0,"Prejuízo",IF(H7&lt;'CALCULADORA'!$E$13,"Não cobre o custo fixo","OK")))</f>
        <v/>
      </c>
    </row>
    <row r="8">
      <c r="B8" s="5">
        <f>HYPERLINK("#'SERVICOS'!A1","Preço por serviço")</f>
        <v/>
      </c>
      <c r="D8" s="25" t="inlineStr">
        <is>
          <t>EXEMPLO - Banho e tosa médio</t>
        </is>
      </c>
      <c r="E8" s="25" t="inlineStr">
        <is>
          <t>Médio</t>
        </is>
      </c>
      <c r="F8" s="26" t="n">
        <v>95</v>
      </c>
      <c r="G8" s="26" t="n">
        <v>14</v>
      </c>
      <c r="H8" s="27">
        <f>IF(F8="","",F8-N(G8)-F8*('CALCULADORA'!$E$8+'CALCULADORA'!$E$9))</f>
        <v/>
      </c>
      <c r="I8" s="28">
        <f>IF(F8="","",IF(H8&lt;0,"Prejuízo",IF(H8&lt;'CALCULADORA'!$E$13,"Não cobre o custo fixo","OK")))</f>
        <v/>
      </c>
    </row>
    <row r="9">
      <c r="B9" s="7">
        <f>HYPERLINK("#'CUSTOS'!A1","Custos fixos do mês")</f>
        <v/>
      </c>
      <c r="D9" s="25" t="inlineStr">
        <is>
          <t>EXEMPLO - Banho e tosa grande</t>
        </is>
      </c>
      <c r="E9" s="25" t="inlineStr">
        <is>
          <t>Grande</t>
        </is>
      </c>
      <c r="F9" s="26" t="n">
        <v>130</v>
      </c>
      <c r="G9" s="26" t="n">
        <v>20</v>
      </c>
      <c r="H9" s="27">
        <f>IF(F9="","",F9-N(G9)-F9*('CALCULADORA'!$E$8+'CALCULADORA'!$E$9))</f>
        <v/>
      </c>
      <c r="I9" s="28">
        <f>IF(F9="","",IF(H9&lt;0,"Prejuízo",IF(H9&lt;'CALCULADORA'!$E$13,"Não cobre o custo fixo","OK")))</f>
        <v/>
      </c>
    </row>
    <row r="10">
      <c r="B10" s="4" t="n"/>
      <c r="D10" s="25" t="n"/>
      <c r="E10" s="25" t="n"/>
      <c r="F10" s="26" t="n"/>
      <c r="G10" s="26" t="n"/>
      <c r="H10" s="27">
        <f>IF(F10="","",F10-N(G10)-F10*('CALCULADORA'!$E$8+'CALCULADORA'!$E$9))</f>
        <v/>
      </c>
      <c r="I10" s="28">
        <f>IF(F10="","",IF(H10&lt;0,"Prejuízo",IF(H10&lt;'CALCULADORA'!$E$13,"Não cobre o custo fixo","OK")))</f>
        <v/>
      </c>
    </row>
    <row r="11">
      <c r="B11" s="4" t="n"/>
      <c r="D11" s="25" t="n"/>
      <c r="E11" s="25" t="n"/>
      <c r="F11" s="26" t="n"/>
      <c r="G11" s="26" t="n"/>
      <c r="H11" s="27">
        <f>IF(F11="","",F11-N(G11)-F11*('CALCULADORA'!$E$8+'CALCULADORA'!$E$9))</f>
        <v/>
      </c>
      <c r="I11" s="28">
        <f>IF(F11="","",IF(H11&lt;0,"Prejuízo",IF(H11&lt;'CALCULADORA'!$E$13,"Não cobre o custo fixo","OK")))</f>
        <v/>
      </c>
    </row>
    <row r="12">
      <c r="B12" s="4" t="n"/>
      <c r="D12" s="25" t="n"/>
      <c r="E12" s="25" t="n"/>
      <c r="F12" s="26" t="n"/>
      <c r="G12" s="26" t="n"/>
      <c r="H12" s="27">
        <f>IF(F12="","",F12-N(G12)-F12*('CALCULADORA'!$E$8+'CALCULADORA'!$E$9))</f>
        <v/>
      </c>
      <c r="I12" s="28">
        <f>IF(F12="","",IF(H12&lt;0,"Prejuízo",IF(H12&lt;'CALCULADORA'!$E$13,"Não cobre o custo fixo","OK")))</f>
        <v/>
      </c>
    </row>
    <row r="13">
      <c r="B13" s="4" t="n"/>
      <c r="D13" s="25" t="n"/>
      <c r="E13" s="25" t="n"/>
      <c r="F13" s="26" t="n"/>
      <c r="G13" s="26" t="n"/>
      <c r="H13" s="27">
        <f>IF(F13="","",F13-N(G13)-F13*('CALCULADORA'!$E$8+'CALCULADORA'!$E$9))</f>
        <v/>
      </c>
      <c r="I13" s="28">
        <f>IF(F13="","",IF(H13&lt;0,"Prejuízo",IF(H13&lt;'CALCULADORA'!$E$13,"Não cobre o custo fixo","OK")))</f>
        <v/>
      </c>
    </row>
    <row r="14">
      <c r="B14" s="4" t="n"/>
      <c r="D14" s="25" t="n"/>
      <c r="E14" s="25" t="n"/>
      <c r="F14" s="26" t="n"/>
      <c r="G14" s="26" t="n"/>
      <c r="H14" s="27">
        <f>IF(F14="","",F14-N(G14)-F14*('CALCULADORA'!$E$8+'CALCULADORA'!$E$9))</f>
        <v/>
      </c>
      <c r="I14" s="28">
        <f>IF(F14="","",IF(H14&lt;0,"Prejuízo",IF(H14&lt;'CALCULADORA'!$E$13,"Não cobre o custo fixo","OK")))</f>
        <v/>
      </c>
    </row>
    <row r="15">
      <c r="B15" s="4" t="n"/>
      <c r="D15" s="25" t="n"/>
      <c r="E15" s="25" t="n"/>
      <c r="F15" s="26" t="n"/>
      <c r="G15" s="26" t="n"/>
      <c r="H15" s="27">
        <f>IF(F15="","",F15-N(G15)-F15*('CALCULADORA'!$E$8+'CALCULADORA'!$E$9))</f>
        <v/>
      </c>
      <c r="I15" s="28">
        <f>IF(F15="","",IF(H15&lt;0,"Prejuízo",IF(H15&lt;'CALCULADORA'!$E$13,"Não cobre o custo fixo","OK")))</f>
        <v/>
      </c>
    </row>
    <row r="16">
      <c r="B16" s="4" t="n"/>
      <c r="D16" s="25" t="n"/>
      <c r="E16" s="25" t="n"/>
      <c r="F16" s="26" t="n"/>
      <c r="G16" s="26" t="n"/>
      <c r="H16" s="27">
        <f>IF(F16="","",F16-N(G16)-F16*('CALCULADORA'!$E$8+'CALCULADORA'!$E$9))</f>
        <v/>
      </c>
      <c r="I16" s="28">
        <f>IF(F16="","",IF(H16&lt;0,"Prejuízo",IF(H16&lt;'CALCULADORA'!$E$13,"Não cobre o custo fixo","OK")))</f>
        <v/>
      </c>
    </row>
    <row r="17">
      <c r="B17" s="4" t="n"/>
      <c r="D17" s="25" t="n"/>
      <c r="E17" s="25" t="n"/>
      <c r="F17" s="26" t="n"/>
      <c r="G17" s="26" t="n"/>
      <c r="H17" s="27">
        <f>IF(F17="","",F17-N(G17)-F17*('CALCULADORA'!$E$8+'CALCULADORA'!$E$9))</f>
        <v/>
      </c>
      <c r="I17" s="28">
        <f>IF(F17="","",IF(H17&lt;0,"Prejuízo",IF(H17&lt;'CALCULADORA'!$E$13,"Não cobre o custo fixo","OK")))</f>
        <v/>
      </c>
    </row>
    <row r="18">
      <c r="B18" s="4" t="n"/>
      <c r="D18" s="25" t="n"/>
      <c r="E18" s="25" t="n"/>
      <c r="F18" s="26" t="n"/>
      <c r="G18" s="26" t="n"/>
      <c r="H18" s="27">
        <f>IF(F18="","",F18-N(G18)-F18*('CALCULADORA'!$E$8+'CALCULADORA'!$E$9))</f>
        <v/>
      </c>
      <c r="I18" s="28">
        <f>IF(F18="","",IF(H18&lt;0,"Prejuízo",IF(H18&lt;'CALCULADORA'!$E$13,"Não cobre o custo fixo","OK")))</f>
        <v/>
      </c>
    </row>
    <row r="19">
      <c r="B19" s="4" t="n"/>
      <c r="D19" s="25" t="n"/>
      <c r="E19" s="25" t="n"/>
      <c r="F19" s="26" t="n"/>
      <c r="G19" s="26" t="n"/>
      <c r="H19" s="27">
        <f>IF(F19="","",F19-N(G19)-F19*('CALCULADORA'!$E$8+'CALCULADORA'!$E$9))</f>
        <v/>
      </c>
      <c r="I19" s="28">
        <f>IF(F19="","",IF(H19&lt;0,"Prejuízo",IF(H19&lt;'CALCULADORA'!$E$13,"Não cobre o custo fixo","OK")))</f>
        <v/>
      </c>
    </row>
    <row r="20">
      <c r="B20" s="4" t="n"/>
      <c r="D20" s="25" t="n"/>
      <c r="E20" s="25" t="n"/>
      <c r="F20" s="26" t="n"/>
      <c r="G20" s="26" t="n"/>
      <c r="H20" s="27">
        <f>IF(F20="","",F20-N(G20)-F20*('CALCULADORA'!$E$8+'CALCULADORA'!$E$9))</f>
        <v/>
      </c>
      <c r="I20" s="28">
        <f>IF(F20="","",IF(H20&lt;0,"Prejuízo",IF(H20&lt;'CALCULADORA'!$E$13,"Não cobre o custo fixo","OK")))</f>
        <v/>
      </c>
    </row>
    <row r="21">
      <c r="B21" s="4" t="n"/>
      <c r="D21" s="25" t="n"/>
      <c r="E21" s="25" t="n"/>
      <c r="F21" s="26" t="n"/>
      <c r="G21" s="26" t="n"/>
      <c r="H21" s="27">
        <f>IF(F21="","",F21-N(G21)-F21*('CALCULADORA'!$E$8+'CALCULADORA'!$E$9))</f>
        <v/>
      </c>
      <c r="I21" s="28">
        <f>IF(F21="","",IF(H21&lt;0,"Prejuízo",IF(H21&lt;'CALCULADORA'!$E$13,"Não cobre o custo fixo","OK")))</f>
        <v/>
      </c>
    </row>
    <row r="22">
      <c r="B22" s="4" t="n"/>
      <c r="D22" s="25" t="n"/>
      <c r="E22" s="25" t="n"/>
      <c r="F22" s="26" t="n"/>
      <c r="G22" s="26" t="n"/>
      <c r="H22" s="27">
        <f>IF(F22="","",F22-N(G22)-F22*('CALCULADORA'!$E$8+'CALCULADORA'!$E$9))</f>
        <v/>
      </c>
      <c r="I22" s="28">
        <f>IF(F22="","",IF(H22&lt;0,"Prejuízo",IF(H22&lt;'CALCULADORA'!$E$13,"Não cobre o custo fixo","OK")))</f>
        <v/>
      </c>
    </row>
    <row r="23">
      <c r="B23" s="4" t="n"/>
      <c r="D23" s="25" t="n"/>
      <c r="E23" s="25" t="n"/>
      <c r="F23" s="26" t="n"/>
      <c r="G23" s="26" t="n"/>
      <c r="H23" s="27">
        <f>IF(F23="","",F23-N(G23)-F23*('CALCULADORA'!$E$8+'CALCULADORA'!$E$9))</f>
        <v/>
      </c>
      <c r="I23" s="28">
        <f>IF(F23="","",IF(H23&lt;0,"Prejuízo",IF(H23&lt;'CALCULADORA'!$E$13,"Não cobre o custo fixo","OK")))</f>
        <v/>
      </c>
    </row>
    <row r="24">
      <c r="B24" s="4" t="n"/>
      <c r="D24" s="25" t="n"/>
      <c r="E24" s="25" t="n"/>
      <c r="F24" s="26" t="n"/>
      <c r="G24" s="26" t="n"/>
      <c r="H24" s="27">
        <f>IF(F24="","",F24-N(G24)-F24*('CALCULADORA'!$E$8+'CALCULADORA'!$E$9))</f>
        <v/>
      </c>
      <c r="I24" s="28">
        <f>IF(F24="","",IF(H24&lt;0,"Prejuízo",IF(H24&lt;'CALCULADORA'!$E$13,"Não cobre o custo fixo","OK")))</f>
        <v/>
      </c>
    </row>
    <row r="25">
      <c r="B25" s="4" t="n"/>
      <c r="D25" s="25" t="n"/>
      <c r="E25" s="25" t="n"/>
      <c r="F25" s="26" t="n"/>
      <c r="G25" s="26" t="n"/>
      <c r="H25" s="27">
        <f>IF(F25="","",F25-N(G25)-F25*('CALCULADORA'!$E$8+'CALCULADORA'!$E$9))</f>
        <v/>
      </c>
      <c r="I25" s="28">
        <f>IF(F25="","",IF(H25&lt;0,"Prejuízo",IF(H25&lt;'CALCULADORA'!$E$13,"Não cobre o custo fixo","OK")))</f>
        <v/>
      </c>
    </row>
    <row r="26">
      <c r="B26" s="4" t="n"/>
      <c r="D26" s="25" t="n"/>
      <c r="E26" s="25" t="n"/>
      <c r="F26" s="26" t="n"/>
      <c r="G26" s="26" t="n"/>
      <c r="H26" s="27">
        <f>IF(F26="","",F26-N(G26)-F26*('CALCULADORA'!$E$8+'CALCULADORA'!$E$9))</f>
        <v/>
      </c>
      <c r="I26" s="28">
        <f>IF(F26="","",IF(H26&lt;0,"Prejuízo",IF(H26&lt;'CALCULADORA'!$E$13,"Não cobre o custo fixo","OK")))</f>
        <v/>
      </c>
    </row>
    <row r="27">
      <c r="B27" s="4" t="n"/>
      <c r="D27" s="25" t="n"/>
      <c r="E27" s="25" t="n"/>
      <c r="F27" s="26" t="n"/>
      <c r="G27" s="26" t="n"/>
      <c r="H27" s="27">
        <f>IF(F27="","",F27-N(G27)-F27*('CALCULADORA'!$E$8+'CALCULADORA'!$E$9))</f>
        <v/>
      </c>
      <c r="I27" s="28">
        <f>IF(F27="","",IF(H27&lt;0,"Prejuízo",IF(H27&lt;'CALCULADORA'!$E$13,"Não cobre o custo fixo","OK")))</f>
        <v/>
      </c>
    </row>
    <row r="28">
      <c r="B28" s="4" t="n"/>
      <c r="D28" s="25" t="n"/>
      <c r="E28" s="25" t="n"/>
      <c r="F28" s="26" t="n"/>
      <c r="G28" s="26" t="n"/>
      <c r="H28" s="27">
        <f>IF(F28="","",F28-N(G28)-F28*('CALCULADORA'!$E$8+'CALCULADORA'!$E$9))</f>
        <v/>
      </c>
      <c r="I28" s="28">
        <f>IF(F28="","",IF(H28&lt;0,"Prejuízo",IF(H28&lt;'CALCULADORA'!$E$13,"Não cobre o custo fixo","OK")))</f>
        <v/>
      </c>
    </row>
    <row r="29">
      <c r="B29" s="4" t="n"/>
      <c r="D29" s="25" t="n"/>
      <c r="E29" s="25" t="n"/>
      <c r="F29" s="26" t="n"/>
      <c r="G29" s="26" t="n"/>
      <c r="H29" s="27">
        <f>IF(F29="","",F29-N(G29)-F29*('CALCULADORA'!$E$8+'CALCULADORA'!$E$9))</f>
        <v/>
      </c>
      <c r="I29" s="28">
        <f>IF(F29="","",IF(H29&lt;0,"Prejuízo",IF(H29&lt;'CALCULADORA'!$E$13,"Não cobre o custo fixo","OK")))</f>
        <v/>
      </c>
    </row>
    <row r="30">
      <c r="B30" s="4" t="n"/>
      <c r="D30" s="25" t="n"/>
      <c r="E30" s="25" t="n"/>
      <c r="F30" s="26" t="n"/>
      <c r="G30" s="26" t="n"/>
      <c r="H30" s="27">
        <f>IF(F30="","",F30-N(G30)-F30*('CALCULADORA'!$E$8+'CALCULADORA'!$E$9))</f>
        <v/>
      </c>
      <c r="I30" s="28">
        <f>IF(F30="","",IF(H30&lt;0,"Prejuízo",IF(H30&lt;'CALCULADORA'!$E$13,"Não cobre o custo fixo","OK")))</f>
        <v/>
      </c>
    </row>
    <row r="31">
      <c r="B31" s="4" t="n"/>
      <c r="D31" s="25" t="n"/>
      <c r="E31" s="25" t="n"/>
      <c r="F31" s="26" t="n"/>
      <c r="G31" s="26" t="n"/>
      <c r="H31" s="27">
        <f>IF(F31="","",F31-N(G31)-F31*('CALCULADORA'!$E$8+'CALCULADORA'!$E$9))</f>
        <v/>
      </c>
      <c r="I31" s="28">
        <f>IF(F31="","",IF(H31&lt;0,"Prejuízo",IF(H31&lt;'CALCULADORA'!$E$13,"Não cobre o custo fixo","OK")))</f>
        <v/>
      </c>
    </row>
    <row r="32">
      <c r="B32" s="4" t="n"/>
      <c r="D32" s="25" t="n"/>
      <c r="E32" s="25" t="n"/>
      <c r="F32" s="26" t="n"/>
      <c r="G32" s="26" t="n"/>
      <c r="H32" s="27">
        <f>IF(F32="","",F32-N(G32)-F32*('CALCULADORA'!$E$8+'CALCULADORA'!$E$9))</f>
        <v/>
      </c>
      <c r="I32" s="28">
        <f>IF(F32="","",IF(H32&lt;0,"Prejuízo",IF(H32&lt;'CALCULADORA'!$E$13,"Não cobre o custo fixo","OK")))</f>
        <v/>
      </c>
    </row>
    <row r="33">
      <c r="B33" s="4" t="n"/>
      <c r="D33" s="25" t="n"/>
      <c r="E33" s="25" t="n"/>
      <c r="F33" s="26" t="n"/>
      <c r="G33" s="26" t="n"/>
      <c r="H33" s="27">
        <f>IF(F33="","",F33-N(G33)-F33*('CALCULADORA'!$E$8+'CALCULADORA'!$E$9))</f>
        <v/>
      </c>
      <c r="I33" s="28">
        <f>IF(F33="","",IF(H33&lt;0,"Prejuízo",IF(H33&lt;'CALCULADORA'!$E$13,"Não cobre o custo fixo","OK")))</f>
        <v/>
      </c>
    </row>
    <row r="34">
      <c r="B34" s="4" t="n"/>
      <c r="D34" s="25" t="n"/>
      <c r="E34" s="25" t="n"/>
      <c r="F34" s="26" t="n"/>
      <c r="G34" s="26" t="n"/>
      <c r="H34" s="27">
        <f>IF(F34="","",F34-N(G34)-F34*('CALCULADORA'!$E$8+'CALCULADORA'!$E$9))</f>
        <v/>
      </c>
      <c r="I34" s="28">
        <f>IF(F34="","",IF(H34&lt;0,"Prejuízo",IF(H34&lt;'CALCULADORA'!$E$13,"Não cobre o custo fixo","OK")))</f>
        <v/>
      </c>
    </row>
    <row r="35">
      <c r="B35" s="4" t="n"/>
      <c r="D35" s="25" t="n"/>
      <c r="E35" s="25" t="n"/>
      <c r="F35" s="26" t="n"/>
      <c r="G35" s="26" t="n"/>
      <c r="H35" s="27">
        <f>IF(F35="","",F35-N(G35)-F35*('CALCULADORA'!$E$8+'CALCULADORA'!$E$9))</f>
        <v/>
      </c>
      <c r="I35" s="28">
        <f>IF(F35="","",IF(H35&lt;0,"Prejuízo",IF(H35&lt;'CALCULADORA'!$E$13,"Não cobre o custo fixo","OK")))</f>
        <v/>
      </c>
    </row>
    <row r="36">
      <c r="B36" s="4" t="n"/>
      <c r="D36" s="25" t="n"/>
      <c r="E36" s="25" t="n"/>
      <c r="F36" s="26" t="n"/>
      <c r="G36" s="26" t="n"/>
      <c r="H36" s="27">
        <f>IF(F36="","",F36-N(G36)-F36*('CALCULADORA'!$E$8+'CALCULADORA'!$E$9))</f>
        <v/>
      </c>
      <c r="I36" s="28">
        <f>IF(F36="","",IF(H36&lt;0,"Prejuízo",IF(H36&lt;'CALCULADORA'!$E$13,"Não cobre o custo fixo","OK")))</f>
        <v/>
      </c>
    </row>
    <row r="37">
      <c r="B37" s="4" t="n"/>
      <c r="D37" s="25" t="n"/>
      <c r="E37" s="25" t="n"/>
      <c r="F37" s="26" t="n"/>
      <c r="G37" s="26" t="n"/>
      <c r="H37" s="27">
        <f>IF(F37="","",F37-N(G37)-F37*('CALCULADORA'!$E$8+'CALCULADORA'!$E$9))</f>
        <v/>
      </c>
      <c r="I37" s="28">
        <f>IF(F37="","",IF(H37&lt;0,"Prejuízo",IF(H37&lt;'CALCULADORA'!$E$13,"Não cobre o custo fixo","OK")))</f>
        <v/>
      </c>
    </row>
    <row r="38">
      <c r="B38" s="4" t="n"/>
      <c r="D38" s="25" t="n"/>
      <c r="E38" s="25" t="n"/>
      <c r="F38" s="26" t="n"/>
      <c r="G38" s="26" t="n"/>
      <c r="H38" s="27">
        <f>IF(F38="","",F38-N(G38)-F38*('CALCULADORA'!$E$8+'CALCULADORA'!$E$9))</f>
        <v/>
      </c>
      <c r="I38" s="28">
        <f>IF(F38="","",IF(H38&lt;0,"Prejuízo",IF(H38&lt;'CALCULADORA'!$E$13,"Não cobre o custo fixo","OK")))</f>
        <v/>
      </c>
    </row>
    <row r="39">
      <c r="B39" s="4" t="n"/>
      <c r="D39" s="25" t="n"/>
      <c r="E39" s="25" t="n"/>
      <c r="F39" s="26" t="n"/>
      <c r="G39" s="26" t="n"/>
      <c r="H39" s="27">
        <f>IF(F39="","",F39-N(G39)-F39*('CALCULADORA'!$E$8+'CALCULADORA'!$E$9))</f>
        <v/>
      </c>
      <c r="I39" s="28">
        <f>IF(F39="","",IF(H39&lt;0,"Prejuízo",IF(H39&lt;'CALCULADORA'!$E$13,"Não cobre o custo fixo","OK")))</f>
        <v/>
      </c>
    </row>
    <row r="40">
      <c r="B40" s="4" t="n"/>
      <c r="D40" s="25" t="n"/>
      <c r="E40" s="25" t="n"/>
      <c r="F40" s="26" t="n"/>
      <c r="G40" s="26" t="n"/>
      <c r="H40" s="27">
        <f>IF(F40="","",F40-N(G40)-F40*('CALCULADORA'!$E$8+'CALCULADORA'!$E$9))</f>
        <v/>
      </c>
      <c r="I40" s="28">
        <f>IF(F40="","",IF(H40&lt;0,"Prejuízo",IF(H40&lt;'CALCULADORA'!$E$13,"Não cobre o custo fixo","OK")))</f>
        <v/>
      </c>
    </row>
    <row r="41">
      <c r="B41" s="4" t="n"/>
      <c r="D41" s="25" t="n"/>
      <c r="E41" s="25" t="n"/>
      <c r="F41" s="26" t="n"/>
      <c r="G41" s="26" t="n"/>
      <c r="H41" s="27">
        <f>IF(F41="","",F41-N(G41)-F41*('CALCULADORA'!$E$8+'CALCULADORA'!$E$9))</f>
        <v/>
      </c>
      <c r="I41" s="28">
        <f>IF(F41="","",IF(H41&lt;0,"Prejuízo",IF(H41&lt;'CALCULADORA'!$E$13,"Não cobre o custo fixo","OK")))</f>
        <v/>
      </c>
    </row>
    <row r="42">
      <c r="D42" s="25" t="n"/>
      <c r="E42" s="25" t="n"/>
      <c r="F42" s="26" t="n"/>
      <c r="G42" s="26" t="n"/>
      <c r="H42" s="27">
        <f>IF(F42="","",F42-N(G42)-F42*('CALCULADORA'!$E$8+'CALCULADORA'!$E$9))</f>
        <v/>
      </c>
      <c r="I42" s="28">
        <f>IF(F42="","",IF(H42&lt;0,"Prejuízo",IF(H42&lt;'CALCULADORA'!$E$13,"Não cobre o custo fixo","OK")))</f>
        <v/>
      </c>
    </row>
    <row r="43">
      <c r="D43" s="25" t="n"/>
      <c r="E43" s="25" t="n"/>
      <c r="F43" s="26" t="n"/>
      <c r="G43" s="26" t="n"/>
      <c r="H43" s="27">
        <f>IF(F43="","",F43-N(G43)-F43*('CALCULADORA'!$E$8+'CALCULADORA'!$E$9))</f>
        <v/>
      </c>
      <c r="I43" s="28">
        <f>IF(F43="","",IF(H43&lt;0,"Prejuízo",IF(H43&lt;'CALCULADORA'!$E$13,"Não cobre o custo fixo","OK")))</f>
        <v/>
      </c>
    </row>
    <row r="44">
      <c r="D44" s="25" t="n"/>
      <c r="E44" s="25" t="n"/>
      <c r="F44" s="26" t="n"/>
      <c r="G44" s="26" t="n"/>
      <c r="H44" s="27">
        <f>IF(F44="","",F44-N(G44)-F44*('CALCULADORA'!$E$8+'CALCULADORA'!$E$9))</f>
        <v/>
      </c>
      <c r="I44" s="28">
        <f>IF(F44="","",IF(H44&lt;0,"Prejuízo",IF(H44&lt;'CALCULADORA'!$E$13,"Não cobre o custo fixo","OK")))</f>
        <v/>
      </c>
    </row>
    <row r="45">
      <c r="D45" s="25" t="n"/>
      <c r="E45" s="25" t="n"/>
      <c r="F45" s="26" t="n"/>
      <c r="G45" s="26" t="n"/>
      <c r="H45" s="27">
        <f>IF(F45="","",F45-N(G45)-F45*('CALCULADORA'!$E$8+'CALCULADORA'!$E$9))</f>
        <v/>
      </c>
      <c r="I45" s="28">
        <f>IF(F45="","",IF(H45&lt;0,"Prejuízo",IF(H45&lt;'CALCULADORA'!$E$13,"Não cobre o custo fixo","OK")))</f>
        <v/>
      </c>
    </row>
    <row r="46">
      <c r="D46" s="25" t="n"/>
      <c r="E46" s="25" t="n"/>
      <c r="F46" s="26" t="n"/>
      <c r="G46" s="26" t="n"/>
      <c r="H46" s="27">
        <f>IF(F46="","",F46-N(G46)-F46*('CALCULADORA'!$E$8+'CALCULADORA'!$E$9))</f>
        <v/>
      </c>
      <c r="I46" s="28">
        <f>IF(F46="","",IF(H46&lt;0,"Prejuízo",IF(H46&lt;'CALCULADORA'!$E$13,"Não cobre o custo fixo","OK")))</f>
        <v/>
      </c>
    </row>
    <row r="47">
      <c r="D47" s="25" t="n"/>
      <c r="E47" s="25" t="n"/>
      <c r="F47" s="26" t="n"/>
      <c r="G47" s="26" t="n"/>
      <c r="H47" s="27">
        <f>IF(F47="","",F47-N(G47)-F47*('CALCULADORA'!$E$8+'CALCULADORA'!$E$9))</f>
        <v/>
      </c>
      <c r="I47" s="28">
        <f>IF(F47="","",IF(H47&lt;0,"Prejuízo",IF(H47&lt;'CALCULADORA'!$E$13,"Não cobre o custo fixo","OK")))</f>
        <v/>
      </c>
    </row>
    <row r="48">
      <c r="D48" s="25" t="n"/>
      <c r="E48" s="25" t="n"/>
      <c r="F48" s="26" t="n"/>
      <c r="G48" s="26" t="n"/>
      <c r="H48" s="27">
        <f>IF(F48="","",F48-N(G48)-F48*('CALCULADORA'!$E$8+'CALCULADORA'!$E$9))</f>
        <v/>
      </c>
      <c r="I48" s="28">
        <f>IF(F48="","",IF(H48&lt;0,"Prejuízo",IF(H48&lt;'CALCULADORA'!$E$13,"Não cobre o custo fixo","OK")))</f>
        <v/>
      </c>
    </row>
    <row r="49">
      <c r="D49" s="25" t="n"/>
      <c r="E49" s="25" t="n"/>
      <c r="F49" s="26" t="n"/>
      <c r="G49" s="26" t="n"/>
      <c r="H49" s="27">
        <f>IF(F49="","",F49-N(G49)-F49*('CALCULADORA'!$E$8+'CALCULADORA'!$E$9))</f>
        <v/>
      </c>
      <c r="I49" s="28">
        <f>IF(F49="","",IF(H49&lt;0,"Prejuízo",IF(H49&lt;'CALCULADORA'!$E$13,"Não cobre o custo fixo","OK")))</f>
        <v/>
      </c>
    </row>
    <row r="50">
      <c r="D50" s="25" t="n"/>
      <c r="E50" s="25" t="n"/>
      <c r="F50" s="26" t="n"/>
      <c r="G50" s="26" t="n"/>
      <c r="H50" s="27">
        <f>IF(F50="","",F50-N(G50)-F50*('CALCULADORA'!$E$8+'CALCULADORA'!$E$9))</f>
        <v/>
      </c>
      <c r="I50" s="28">
        <f>IF(F50="","",IF(H50&lt;0,"Prejuízo",IF(H50&lt;'CALCULADORA'!$E$13,"Não cobre o custo fixo","OK")))</f>
        <v/>
      </c>
    </row>
    <row r="51">
      <c r="D51" s="25" t="n"/>
      <c r="E51" s="25" t="n"/>
      <c r="F51" s="26" t="n"/>
      <c r="G51" s="26" t="n"/>
      <c r="H51" s="27">
        <f>IF(F51="","",F51-N(G51)-F51*('CALCULADORA'!$E$8+'CALCULADORA'!$E$9))</f>
        <v/>
      </c>
      <c r="I51" s="28">
        <f>IF(F51="","",IF(H51&lt;0,"Prejuízo",IF(H51&lt;'CALCULADORA'!$E$13,"Não cobre o custo fixo","OK")))</f>
        <v/>
      </c>
    </row>
    <row r="52">
      <c r="D52" s="25" t="n"/>
      <c r="E52" s="25" t="n"/>
      <c r="F52" s="26" t="n"/>
      <c r="G52" s="26" t="n"/>
      <c r="H52" s="27">
        <f>IF(F52="","",F52-N(G52)-F52*('CALCULADORA'!$E$8+'CALCULADORA'!$E$9))</f>
        <v/>
      </c>
      <c r="I52" s="28">
        <f>IF(F52="","",IF(H52&lt;0,"Prejuízo",IF(H52&lt;'CALCULADORA'!$E$13,"Não cobre o custo fixo","OK")))</f>
        <v/>
      </c>
    </row>
    <row r="53">
      <c r="D53" s="25" t="n"/>
      <c r="E53" s="25" t="n"/>
      <c r="F53" s="26" t="n"/>
      <c r="G53" s="26" t="n"/>
      <c r="H53" s="27">
        <f>IF(F53="","",F53-N(G53)-F53*('CALCULADORA'!$E$8+'CALCULADORA'!$E$9))</f>
        <v/>
      </c>
      <c r="I53" s="28">
        <f>IF(F53="","",IF(H53&lt;0,"Prejuízo",IF(H53&lt;'CALCULADORA'!$E$13,"Não cobre o custo fixo","OK")))</f>
        <v/>
      </c>
    </row>
    <row r="54">
      <c r="D54" s="25" t="n"/>
      <c r="E54" s="25" t="n"/>
      <c r="F54" s="26" t="n"/>
      <c r="G54" s="26" t="n"/>
      <c r="H54" s="27">
        <f>IF(F54="","",F54-N(G54)-F54*('CALCULADORA'!$E$8+'CALCULADORA'!$E$9))</f>
        <v/>
      </c>
      <c r="I54" s="28">
        <f>IF(F54="","",IF(H54&lt;0,"Prejuízo",IF(H54&lt;'CALCULADORA'!$E$13,"Não cobre o custo fixo","OK")))</f>
        <v/>
      </c>
    </row>
    <row r="55">
      <c r="D55" s="25" t="n"/>
      <c r="E55" s="25" t="n"/>
      <c r="F55" s="26" t="n"/>
      <c r="G55" s="26" t="n"/>
      <c r="H55" s="27">
        <f>IF(F55="","",F55-N(G55)-F55*('CALCULADORA'!$E$8+'CALCULADORA'!$E$9))</f>
        <v/>
      </c>
      <c r="I55" s="28">
        <f>IF(F55="","",IF(H55&lt;0,"Prejuízo",IF(H55&lt;'CALCULADORA'!$E$13,"Não cobre o custo fixo","OK")))</f>
        <v/>
      </c>
    </row>
    <row r="56">
      <c r="D56" s="25" t="n"/>
      <c r="E56" s="25" t="n"/>
      <c r="F56" s="26" t="n"/>
      <c r="G56" s="26" t="n"/>
      <c r="H56" s="27">
        <f>IF(F56="","",F56-N(G56)-F56*('CALCULADORA'!$E$8+'CALCULADORA'!$E$9))</f>
        <v/>
      </c>
      <c r="I56" s="28">
        <f>IF(F56="","",IF(H56&lt;0,"Prejuízo",IF(H56&lt;'CALCULADORA'!$E$13,"Não cobre o custo fixo","OK")))</f>
        <v/>
      </c>
    </row>
    <row r="57">
      <c r="D57" s="25" t="n"/>
      <c r="E57" s="25" t="n"/>
      <c r="F57" s="26" t="n"/>
      <c r="G57" s="26" t="n"/>
      <c r="H57" s="27">
        <f>IF(F57="","",F57-N(G57)-F57*('CALCULADORA'!$E$8+'CALCULADORA'!$E$9))</f>
        <v/>
      </c>
      <c r="I57" s="28">
        <f>IF(F57="","",IF(H57&lt;0,"Prejuízo",IF(H57&lt;'CALCULADORA'!$E$13,"Não cobre o custo fixo","OK")))</f>
        <v/>
      </c>
    </row>
    <row r="58">
      <c r="D58" s="25" t="n"/>
      <c r="E58" s="25" t="n"/>
      <c r="F58" s="26" t="n"/>
      <c r="G58" s="26" t="n"/>
      <c r="H58" s="27">
        <f>IF(F58="","",F58-N(G58)-F58*('CALCULADORA'!$E$8+'CALCULADORA'!$E$9))</f>
        <v/>
      </c>
      <c r="I58" s="28">
        <f>IF(F58="","",IF(H58&lt;0,"Prejuízo",IF(H58&lt;'CALCULADORA'!$E$13,"Não cobre o custo fixo","OK")))</f>
        <v/>
      </c>
    </row>
    <row r="59">
      <c r="D59" s="25" t="n"/>
      <c r="E59" s="25" t="n"/>
      <c r="F59" s="26" t="n"/>
      <c r="G59" s="26" t="n"/>
      <c r="H59" s="27">
        <f>IF(F59="","",F59-N(G59)-F59*('CALCULADORA'!$E$8+'CALCULADORA'!$E$9))</f>
        <v/>
      </c>
      <c r="I59" s="28">
        <f>IF(F59="","",IF(H59&lt;0,"Prejuízo",IF(H59&lt;'CALCULADORA'!$E$13,"Não cobre o custo fixo","OK")))</f>
        <v/>
      </c>
    </row>
    <row r="60">
      <c r="D60" s="25" t="n"/>
      <c r="E60" s="25" t="n"/>
      <c r="F60" s="26" t="n"/>
      <c r="G60" s="26" t="n"/>
      <c r="H60" s="27">
        <f>IF(F60="","",F60-N(G60)-F60*('CALCULADORA'!$E$8+'CALCULADORA'!$E$9))</f>
        <v/>
      </c>
      <c r="I60" s="28">
        <f>IF(F60="","",IF(H60&lt;0,"Prejuízo",IF(H60&lt;'CALCULADORA'!$E$13,"Não cobre o custo fixo","OK")))</f>
        <v/>
      </c>
    </row>
    <row r="61">
      <c r="D61" s="25" t="n"/>
      <c r="E61" s="25" t="n"/>
      <c r="F61" s="26" t="n"/>
      <c r="G61" s="26" t="n"/>
      <c r="H61" s="27">
        <f>IF(F61="","",F61-N(G61)-F61*('CALCULADORA'!$E$8+'CALCULADORA'!$E$9))</f>
        <v/>
      </c>
      <c r="I61" s="28">
        <f>IF(F61="","",IF(H61&lt;0,"Prejuízo",IF(H61&lt;'CALCULADORA'!$E$13,"Não cobre o custo fixo","OK")))</f>
        <v/>
      </c>
    </row>
    <row r="62">
      <c r="D62" s="25" t="n"/>
      <c r="E62" s="25" t="n"/>
      <c r="F62" s="26" t="n"/>
      <c r="G62" s="26" t="n"/>
      <c r="H62" s="27">
        <f>IF(F62="","",F62-N(G62)-F62*('CALCULADORA'!$E$8+'CALCULADORA'!$E$9))</f>
        <v/>
      </c>
      <c r="I62" s="28">
        <f>IF(F62="","",IF(H62&lt;0,"Prejuízo",IF(H62&lt;'CALCULADORA'!$E$13,"Não cobre o custo fixo","OK")))</f>
        <v/>
      </c>
    </row>
    <row r="63">
      <c r="D63" s="25" t="n"/>
      <c r="E63" s="25" t="n"/>
      <c r="F63" s="26" t="n"/>
      <c r="G63" s="26" t="n"/>
      <c r="H63" s="27">
        <f>IF(F63="","",F63-N(G63)-F63*('CALCULADORA'!$E$8+'CALCULADORA'!$E$9))</f>
        <v/>
      </c>
      <c r="I63" s="28">
        <f>IF(F63="","",IF(H63&lt;0,"Prejuízo",IF(H63&lt;'CALCULADORA'!$E$13,"Não cobre o custo fixo","OK")))</f>
        <v/>
      </c>
    </row>
    <row r="64">
      <c r="D64" s="25" t="n"/>
      <c r="E64" s="25" t="n"/>
      <c r="F64" s="26" t="n"/>
      <c r="G64" s="26" t="n"/>
      <c r="H64" s="27">
        <f>IF(F64="","",F64-N(G64)-F64*('CALCULADORA'!$E$8+'CALCULADORA'!$E$9))</f>
        <v/>
      </c>
      <c r="I64" s="28">
        <f>IF(F64="","",IF(H64&lt;0,"Prejuízo",IF(H64&lt;'CALCULADORA'!$E$13,"Não cobre o custo fixo","OK")))</f>
        <v/>
      </c>
    </row>
    <row r="65">
      <c r="D65" s="25" t="n"/>
      <c r="E65" s="25" t="n"/>
      <c r="F65" s="26" t="n"/>
      <c r="G65" s="26" t="n"/>
      <c r="H65" s="27">
        <f>IF(F65="","",F65-N(G65)-F65*('CALCULADORA'!$E$8+'CALCULADORA'!$E$9))</f>
        <v/>
      </c>
      <c r="I65" s="28">
        <f>IF(F65="","",IF(H65&lt;0,"Prejuízo",IF(H65&lt;'CALCULADORA'!$E$13,"Não cobre o custo fixo","OK")))</f>
        <v/>
      </c>
    </row>
    <row r="66">
      <c r="D66" s="25" t="n"/>
      <c r="E66" s="25" t="n"/>
      <c r="F66" s="26" t="n"/>
      <c r="G66" s="26" t="n"/>
      <c r="H66" s="27">
        <f>IF(F66="","",F66-N(G66)-F66*('CALCULADORA'!$E$8+'CALCULADORA'!$E$9))</f>
        <v/>
      </c>
      <c r="I66" s="28">
        <f>IF(F66="","",IF(H66&lt;0,"Prejuízo",IF(H66&lt;'CALCULADORA'!$E$13,"Não cobre o custo fixo","OK")))</f>
        <v/>
      </c>
    </row>
    <row r="67">
      <c r="D67" s="25" t="n"/>
      <c r="E67" s="25" t="n"/>
      <c r="F67" s="26" t="n"/>
      <c r="G67" s="26" t="n"/>
      <c r="H67" s="27">
        <f>IF(F67="","",F67-N(G67)-F67*('CALCULADORA'!$E$8+'CALCULADORA'!$E$9))</f>
        <v/>
      </c>
      <c r="I67" s="28">
        <f>IF(F67="","",IF(H67&lt;0,"Prejuízo",IF(H67&lt;'CALCULADORA'!$E$13,"Não cobre o custo fixo","OK")))</f>
        <v/>
      </c>
    </row>
    <row r="68">
      <c r="D68" s="25" t="n"/>
      <c r="E68" s="25" t="n"/>
      <c r="F68" s="26" t="n"/>
      <c r="G68" s="26" t="n"/>
      <c r="H68" s="27">
        <f>IF(F68="","",F68-N(G68)-F68*('CALCULADORA'!$E$8+'CALCULADORA'!$E$9))</f>
        <v/>
      </c>
      <c r="I68" s="28">
        <f>IF(F68="","",IF(H68&lt;0,"Prejuízo",IF(H68&lt;'CALCULADORA'!$E$13,"Não cobre o custo fixo","OK")))</f>
        <v/>
      </c>
    </row>
    <row r="69">
      <c r="D69" s="25" t="n"/>
      <c r="E69" s="25" t="n"/>
      <c r="F69" s="26" t="n"/>
      <c r="G69" s="26" t="n"/>
      <c r="H69" s="27">
        <f>IF(F69="","",F69-N(G69)-F69*('CALCULADORA'!$E$8+'CALCULADORA'!$E$9))</f>
        <v/>
      </c>
      <c r="I69" s="28">
        <f>IF(F69="","",IF(H69&lt;0,"Prejuízo",IF(H69&lt;'CALCULADORA'!$E$13,"Não cobre o custo fixo","OK")))</f>
        <v/>
      </c>
    </row>
    <row r="70">
      <c r="D70" s="25" t="n"/>
      <c r="E70" s="25" t="n"/>
      <c r="F70" s="26" t="n"/>
      <c r="G70" s="26" t="n"/>
      <c r="H70" s="27">
        <f>IF(F70="","",F70-N(G70)-F70*('CALCULADORA'!$E$8+'CALCULADORA'!$E$9))</f>
        <v/>
      </c>
      <c r="I70" s="28">
        <f>IF(F70="","",IF(H70&lt;0,"Prejuízo",IF(H70&lt;'CALCULADORA'!$E$13,"Não cobre o custo fixo","OK")))</f>
        <v/>
      </c>
    </row>
    <row r="71">
      <c r="D71" s="25" t="n"/>
      <c r="E71" s="25" t="n"/>
      <c r="F71" s="26" t="n"/>
      <c r="G71" s="26" t="n"/>
      <c r="H71" s="27">
        <f>IF(F71="","",F71-N(G71)-F71*('CALCULADORA'!$E$8+'CALCULADORA'!$E$9))</f>
        <v/>
      </c>
      <c r="I71" s="28">
        <f>IF(F71="","",IF(H71&lt;0,"Prejuízo",IF(H71&lt;'CALCULADORA'!$E$13,"Não cobre o custo fixo","OK")))</f>
        <v/>
      </c>
    </row>
    <row r="72">
      <c r="D72" s="25" t="n"/>
      <c r="E72" s="25" t="n"/>
      <c r="F72" s="26" t="n"/>
      <c r="G72" s="26" t="n"/>
      <c r="H72" s="27">
        <f>IF(F72="","",F72-N(G72)-F72*('CALCULADORA'!$E$8+'CALCULADORA'!$E$9))</f>
        <v/>
      </c>
      <c r="I72" s="28">
        <f>IF(F72="","",IF(H72&lt;0,"Prejuízo",IF(H72&lt;'CALCULADORA'!$E$13,"Não cobre o custo fixo","OK")))</f>
        <v/>
      </c>
    </row>
    <row r="73">
      <c r="D73" s="25" t="n"/>
      <c r="E73" s="25" t="n"/>
      <c r="F73" s="26" t="n"/>
      <c r="G73" s="26" t="n"/>
      <c r="H73" s="27">
        <f>IF(F73="","",F73-N(G73)-F73*('CALCULADORA'!$E$8+'CALCULADORA'!$E$9))</f>
        <v/>
      </c>
      <c r="I73" s="28">
        <f>IF(F73="","",IF(H73&lt;0,"Prejuízo",IF(H73&lt;'CALCULADORA'!$E$13,"Não cobre o custo fixo","OK")))</f>
        <v/>
      </c>
    </row>
    <row r="74">
      <c r="D74" s="25" t="n"/>
      <c r="E74" s="25" t="n"/>
      <c r="F74" s="26" t="n"/>
      <c r="G74" s="26" t="n"/>
      <c r="H74" s="27">
        <f>IF(F74="","",F74-N(G74)-F74*('CALCULADORA'!$E$8+'CALCULADORA'!$E$9))</f>
        <v/>
      </c>
      <c r="I74" s="28">
        <f>IF(F74="","",IF(H74&lt;0,"Prejuízo",IF(H74&lt;'CALCULADORA'!$E$13,"Não cobre o custo fixo","OK")))</f>
        <v/>
      </c>
    </row>
    <row r="75">
      <c r="D75" s="25" t="n"/>
      <c r="E75" s="25" t="n"/>
      <c r="F75" s="26" t="n"/>
      <c r="G75" s="26" t="n"/>
      <c r="H75" s="27">
        <f>IF(F75="","",F75-N(G75)-F75*('CALCULADORA'!$E$8+'CALCULADORA'!$E$9))</f>
        <v/>
      </c>
      <c r="I75" s="28">
        <f>IF(F75="","",IF(H75&lt;0,"Prejuízo",IF(H75&lt;'CALCULADORA'!$E$13,"Não cobre o custo fixo","OK")))</f>
        <v/>
      </c>
    </row>
    <row r="76">
      <c r="D76" s="25" t="n"/>
      <c r="E76" s="25" t="n"/>
      <c r="F76" s="26" t="n"/>
      <c r="G76" s="26" t="n"/>
      <c r="H76" s="27">
        <f>IF(F76="","",F76-N(G76)-F76*('CALCULADORA'!$E$8+'CALCULADORA'!$E$9))</f>
        <v/>
      </c>
      <c r="I76" s="28">
        <f>IF(F76="","",IF(H76&lt;0,"Prejuízo",IF(H76&lt;'CALCULADORA'!$E$13,"Não cobre o custo fixo","OK")))</f>
        <v/>
      </c>
    </row>
    <row r="77">
      <c r="D77" s="25" t="n"/>
      <c r="E77" s="25" t="n"/>
      <c r="F77" s="26" t="n"/>
      <c r="G77" s="26" t="n"/>
      <c r="H77" s="27">
        <f>IF(F77="","",F77-N(G77)-F77*('CALCULADORA'!$E$8+'CALCULADORA'!$E$9))</f>
        <v/>
      </c>
      <c r="I77" s="28">
        <f>IF(F77="","",IF(H77&lt;0,"Prejuízo",IF(H77&lt;'CALCULADORA'!$E$13,"Não cobre o custo fixo","OK")))</f>
        <v/>
      </c>
    </row>
    <row r="78">
      <c r="D78" s="25" t="n"/>
      <c r="E78" s="25" t="n"/>
      <c r="F78" s="26" t="n"/>
      <c r="G78" s="26" t="n"/>
      <c r="H78" s="27">
        <f>IF(F78="","",F78-N(G78)-F78*('CALCULADORA'!$E$8+'CALCULADORA'!$E$9))</f>
        <v/>
      </c>
      <c r="I78" s="28">
        <f>IF(F78="","",IF(H78&lt;0,"Prejuízo",IF(H78&lt;'CALCULADORA'!$E$13,"Não cobre o custo fixo","OK")))</f>
        <v/>
      </c>
    </row>
    <row r="79">
      <c r="D79" s="25" t="n"/>
      <c r="E79" s="25" t="n"/>
      <c r="F79" s="26" t="n"/>
      <c r="G79" s="26" t="n"/>
      <c r="H79" s="27">
        <f>IF(F79="","",F79-N(G79)-F79*('CALCULADORA'!$E$8+'CALCULADORA'!$E$9))</f>
        <v/>
      </c>
      <c r="I79" s="28">
        <f>IF(F79="","",IF(H79&lt;0,"Prejuízo",IF(H79&lt;'CALCULADORA'!$E$13,"Não cobre o custo fixo","OK")))</f>
        <v/>
      </c>
    </row>
    <row r="80">
      <c r="D80" s="25" t="n"/>
      <c r="E80" s="25" t="n"/>
      <c r="F80" s="26" t="n"/>
      <c r="G80" s="26" t="n"/>
      <c r="H80" s="27">
        <f>IF(F80="","",F80-N(G80)-F80*('CALCULADORA'!$E$8+'CALCULADORA'!$E$9))</f>
        <v/>
      </c>
      <c r="I80" s="28">
        <f>IF(F80="","",IF(H80&lt;0,"Prejuízo",IF(H80&lt;'CALCULADORA'!$E$13,"Não cobre o custo fixo","OK")))</f>
        <v/>
      </c>
    </row>
    <row r="81">
      <c r="D81" s="25" t="n"/>
      <c r="E81" s="25" t="n"/>
      <c r="F81" s="26" t="n"/>
      <c r="G81" s="26" t="n"/>
      <c r="H81" s="27">
        <f>IF(F81="","",F81-N(G81)-F81*('CALCULADORA'!$E$8+'CALCULADORA'!$E$9))</f>
        <v/>
      </c>
      <c r="I81" s="28">
        <f>IF(F81="","",IF(H81&lt;0,"Prejuízo",IF(H81&lt;'CALCULADORA'!$E$13,"Não cobre o custo fixo","OK")))</f>
        <v/>
      </c>
    </row>
    <row r="82">
      <c r="D82" s="25" t="n"/>
      <c r="E82" s="25" t="n"/>
      <c r="F82" s="26" t="n"/>
      <c r="G82" s="26" t="n"/>
      <c r="H82" s="27">
        <f>IF(F82="","",F82-N(G82)-F82*('CALCULADORA'!$E$8+'CALCULADORA'!$E$9))</f>
        <v/>
      </c>
      <c r="I82" s="28">
        <f>IF(F82="","",IF(H82&lt;0,"Prejuízo",IF(H82&lt;'CALCULADORA'!$E$13,"Não cobre o custo fixo","OK")))</f>
        <v/>
      </c>
    </row>
    <row r="83">
      <c r="D83" s="25" t="n"/>
      <c r="E83" s="25" t="n"/>
      <c r="F83" s="26" t="n"/>
      <c r="G83" s="26" t="n"/>
      <c r="H83" s="27">
        <f>IF(F83="","",F83-N(G83)-F83*('CALCULADORA'!$E$8+'CALCULADORA'!$E$9))</f>
        <v/>
      </c>
      <c r="I83" s="28">
        <f>IF(F83="","",IF(H83&lt;0,"Prejuízo",IF(H83&lt;'CALCULADORA'!$E$13,"Não cobre o custo fixo","OK")))</f>
        <v/>
      </c>
    </row>
    <row r="84">
      <c r="D84" s="25" t="n"/>
      <c r="E84" s="25" t="n"/>
      <c r="F84" s="26" t="n"/>
      <c r="G84" s="26" t="n"/>
      <c r="H84" s="27">
        <f>IF(F84="","",F84-N(G84)-F84*('CALCULADORA'!$E$8+'CALCULADORA'!$E$9))</f>
        <v/>
      </c>
      <c r="I84" s="28">
        <f>IF(F84="","",IF(H84&lt;0,"Prejuízo",IF(H84&lt;'CALCULADORA'!$E$13,"Não cobre o custo fixo","OK")))</f>
        <v/>
      </c>
    </row>
    <row r="85">
      <c r="D85" s="25" t="n"/>
      <c r="E85" s="25" t="n"/>
      <c r="F85" s="26" t="n"/>
      <c r="G85" s="26" t="n"/>
      <c r="H85" s="27">
        <f>IF(F85="","",F85-N(G85)-F85*('CALCULADORA'!$E$8+'CALCULADORA'!$E$9))</f>
        <v/>
      </c>
      <c r="I85" s="28">
        <f>IF(F85="","",IF(H85&lt;0,"Prejuízo",IF(H85&lt;'CALCULADORA'!$E$13,"Não cobre o custo fixo","OK")))</f>
        <v/>
      </c>
    </row>
    <row r="86">
      <c r="D86" s="25" t="n"/>
      <c r="E86" s="25" t="n"/>
      <c r="F86" s="26" t="n"/>
      <c r="G86" s="26" t="n"/>
      <c r="H86" s="27">
        <f>IF(F86="","",F86-N(G86)-F86*('CALCULADORA'!$E$8+'CALCULADORA'!$E$9))</f>
        <v/>
      </c>
      <c r="I86" s="28">
        <f>IF(F86="","",IF(H86&lt;0,"Prejuízo",IF(H86&lt;'CALCULADORA'!$E$13,"Não cobre o custo fixo","OK")))</f>
        <v/>
      </c>
    </row>
    <row r="87">
      <c r="D87" s="25" t="n"/>
      <c r="E87" s="25" t="n"/>
      <c r="F87" s="26" t="n"/>
      <c r="G87" s="26" t="n"/>
      <c r="H87" s="27">
        <f>IF(F87="","",F87-N(G87)-F87*('CALCULADORA'!$E$8+'CALCULADORA'!$E$9))</f>
        <v/>
      </c>
      <c r="I87" s="28">
        <f>IF(F87="","",IF(H87&lt;0,"Prejuízo",IF(H87&lt;'CALCULADORA'!$E$13,"Não cobre o custo fixo","OK")))</f>
        <v/>
      </c>
    </row>
    <row r="88">
      <c r="D88" s="25" t="n"/>
      <c r="E88" s="25" t="n"/>
      <c r="F88" s="26" t="n"/>
      <c r="G88" s="26" t="n"/>
      <c r="H88" s="27">
        <f>IF(F88="","",F88-N(G88)-F88*('CALCULADORA'!$E$8+'CALCULADORA'!$E$9))</f>
        <v/>
      </c>
      <c r="I88" s="28">
        <f>IF(F88="","",IF(H88&lt;0,"Prejuízo",IF(H88&lt;'CALCULADORA'!$E$13,"Não cobre o custo fixo","OK")))</f>
        <v/>
      </c>
    </row>
    <row r="89">
      <c r="D89" s="25" t="n"/>
      <c r="E89" s="25" t="n"/>
      <c r="F89" s="26" t="n"/>
      <c r="G89" s="26" t="n"/>
      <c r="H89" s="27">
        <f>IF(F89="","",F89-N(G89)-F89*('CALCULADORA'!$E$8+'CALCULADORA'!$E$9))</f>
        <v/>
      </c>
      <c r="I89" s="28">
        <f>IF(F89="","",IF(H89&lt;0,"Prejuízo",IF(H89&lt;'CALCULADORA'!$E$13,"Não cobre o custo fixo","OK")))</f>
        <v/>
      </c>
    </row>
    <row r="90">
      <c r="D90" s="25" t="n"/>
      <c r="E90" s="25" t="n"/>
      <c r="F90" s="26" t="n"/>
      <c r="G90" s="26" t="n"/>
      <c r="H90" s="27">
        <f>IF(F90="","",F90-N(G90)-F90*('CALCULADORA'!$E$8+'CALCULADORA'!$E$9))</f>
        <v/>
      </c>
      <c r="I90" s="28">
        <f>IF(F90="","",IF(H90&lt;0,"Prejuízo",IF(H90&lt;'CALCULADORA'!$E$13,"Não cobre o custo fixo","OK")))</f>
        <v/>
      </c>
    </row>
    <row r="91">
      <c r="D91" s="25" t="n"/>
      <c r="E91" s="25" t="n"/>
      <c r="F91" s="26" t="n"/>
      <c r="G91" s="26" t="n"/>
      <c r="H91" s="27">
        <f>IF(F91="","",F91-N(G91)-F91*('CALCULADORA'!$E$8+'CALCULADORA'!$E$9))</f>
        <v/>
      </c>
      <c r="I91" s="28">
        <f>IF(F91="","",IF(H91&lt;0,"Prejuízo",IF(H91&lt;'CALCULADORA'!$E$13,"Não cobre o custo fixo","OK")))</f>
        <v/>
      </c>
    </row>
    <row r="92">
      <c r="D92" s="25" t="n"/>
      <c r="E92" s="25" t="n"/>
      <c r="F92" s="26" t="n"/>
      <c r="G92" s="26" t="n"/>
      <c r="H92" s="27">
        <f>IF(F92="","",F92-N(G92)-F92*('CALCULADORA'!$E$8+'CALCULADORA'!$E$9))</f>
        <v/>
      </c>
      <c r="I92" s="28">
        <f>IF(F92="","",IF(H92&lt;0,"Prejuízo",IF(H92&lt;'CALCULADORA'!$E$13,"Não cobre o custo fixo","OK")))</f>
        <v/>
      </c>
    </row>
    <row r="93">
      <c r="D93" s="25" t="n"/>
      <c r="E93" s="25" t="n"/>
      <c r="F93" s="26" t="n"/>
      <c r="G93" s="26" t="n"/>
      <c r="H93" s="27">
        <f>IF(F93="","",F93-N(G93)-F93*('CALCULADORA'!$E$8+'CALCULADORA'!$E$9))</f>
        <v/>
      </c>
      <c r="I93" s="28">
        <f>IF(F93="","",IF(H93&lt;0,"Prejuízo",IF(H93&lt;'CALCULADORA'!$E$13,"Não cobre o custo fixo","OK")))</f>
        <v/>
      </c>
    </row>
    <row r="94">
      <c r="D94" s="25" t="n"/>
      <c r="E94" s="25" t="n"/>
      <c r="F94" s="26" t="n"/>
      <c r="G94" s="26" t="n"/>
      <c r="H94" s="27">
        <f>IF(F94="","",F94-N(G94)-F94*('CALCULADORA'!$E$8+'CALCULADORA'!$E$9))</f>
        <v/>
      </c>
      <c r="I94" s="28">
        <f>IF(F94="","",IF(H94&lt;0,"Prejuízo",IF(H94&lt;'CALCULADORA'!$E$13,"Não cobre o custo fixo","OK")))</f>
        <v/>
      </c>
    </row>
    <row r="95">
      <c r="D95" s="25" t="n"/>
      <c r="E95" s="25" t="n"/>
      <c r="F95" s="26" t="n"/>
      <c r="G95" s="26" t="n"/>
      <c r="H95" s="27">
        <f>IF(F95="","",F95-N(G95)-F95*('CALCULADORA'!$E$8+'CALCULADORA'!$E$9))</f>
        <v/>
      </c>
      <c r="I95" s="28">
        <f>IF(F95="","",IF(H95&lt;0,"Prejuízo",IF(H95&lt;'CALCULADORA'!$E$13,"Não cobre o custo fixo","OK")))</f>
        <v/>
      </c>
    </row>
    <row r="96">
      <c r="D96" s="25" t="n"/>
      <c r="E96" s="25" t="n"/>
      <c r="F96" s="26" t="n"/>
      <c r="G96" s="26" t="n"/>
      <c r="H96" s="27">
        <f>IF(F96="","",F96-N(G96)-F96*('CALCULADORA'!$E$8+'CALCULADORA'!$E$9))</f>
        <v/>
      </c>
      <c r="I96" s="28">
        <f>IF(F96="","",IF(H96&lt;0,"Prejuízo",IF(H96&lt;'CALCULADORA'!$E$13,"Não cobre o custo fixo","OK")))</f>
        <v/>
      </c>
    </row>
    <row r="97">
      <c r="D97" s="25" t="n"/>
      <c r="E97" s="25" t="n"/>
      <c r="F97" s="26" t="n"/>
      <c r="G97" s="26" t="n"/>
      <c r="H97" s="27">
        <f>IF(F97="","",F97-N(G97)-F97*('CALCULADORA'!$E$8+'CALCULADORA'!$E$9))</f>
        <v/>
      </c>
      <c r="I97" s="28">
        <f>IF(F97="","",IF(H97&lt;0,"Prejuízo",IF(H97&lt;'CALCULADORA'!$E$13,"Não cobre o custo fixo","OK")))</f>
        <v/>
      </c>
    </row>
    <row r="98">
      <c r="D98" s="25" t="n"/>
      <c r="E98" s="25" t="n"/>
      <c r="F98" s="26" t="n"/>
      <c r="G98" s="26" t="n"/>
      <c r="H98" s="27">
        <f>IF(F98="","",F98-N(G98)-F98*('CALCULADORA'!$E$8+'CALCULADORA'!$E$9))</f>
        <v/>
      </c>
      <c r="I98" s="28">
        <f>IF(F98="","",IF(H98&lt;0,"Prejuízo",IF(H98&lt;'CALCULADORA'!$E$13,"Não cobre o custo fixo","OK")))</f>
        <v/>
      </c>
    </row>
    <row r="99">
      <c r="D99" s="25" t="n"/>
      <c r="E99" s="25" t="n"/>
      <c r="F99" s="26" t="n"/>
      <c r="G99" s="26" t="n"/>
      <c r="H99" s="27">
        <f>IF(F99="","",F99-N(G99)-F99*('CALCULADORA'!$E$8+'CALCULADORA'!$E$9))</f>
        <v/>
      </c>
      <c r="I99" s="28">
        <f>IF(F99="","",IF(H99&lt;0,"Prejuízo",IF(H99&lt;'CALCULADORA'!$E$13,"Não cobre o custo fixo","OK")))</f>
        <v/>
      </c>
    </row>
    <row r="100">
      <c r="D100" s="25" t="n"/>
      <c r="E100" s="25" t="n"/>
      <c r="F100" s="26" t="n"/>
      <c r="G100" s="26" t="n"/>
      <c r="H100" s="27">
        <f>IF(F100="","",F100-N(G100)-F100*('CALCULADORA'!$E$8+'CALCULADORA'!$E$9))</f>
        <v/>
      </c>
      <c r="I100" s="28">
        <f>IF(F100="","",IF(H100&lt;0,"Prejuízo",IF(H100&lt;'CALCULADORA'!$E$13,"Não cobre o custo fixo","OK")))</f>
        <v/>
      </c>
    </row>
    <row r="101">
      <c r="D101" s="25" t="n"/>
      <c r="E101" s="25" t="n"/>
      <c r="F101" s="26" t="n"/>
      <c r="G101" s="26" t="n"/>
      <c r="H101" s="27">
        <f>IF(F101="","",F101-N(G101)-F101*('CALCULADORA'!$E$8+'CALCULADORA'!$E$9))</f>
        <v/>
      </c>
      <c r="I101" s="28">
        <f>IF(F101="","",IF(H101&lt;0,"Prejuízo",IF(H101&lt;'CALCULADORA'!$E$13,"Não cobre o custo fixo","OK")))</f>
        <v/>
      </c>
    </row>
    <row r="102">
      <c r="D102" s="25" t="n"/>
      <c r="E102" s="25" t="n"/>
      <c r="F102" s="26" t="n"/>
      <c r="G102" s="26" t="n"/>
      <c r="H102" s="27">
        <f>IF(F102="","",F102-N(G102)-F102*('CALCULADORA'!$E$8+'CALCULADORA'!$E$9))</f>
        <v/>
      </c>
      <c r="I102" s="28">
        <f>IF(F102="","",IF(H102&lt;0,"Prejuízo",IF(H102&lt;'CALCULADORA'!$E$13,"Não cobre o custo fixo","OK")))</f>
        <v/>
      </c>
    </row>
    <row r="103">
      <c r="D103" s="25" t="n"/>
      <c r="E103" s="25" t="n"/>
      <c r="F103" s="26" t="n"/>
      <c r="G103" s="26" t="n"/>
      <c r="H103" s="27">
        <f>IF(F103="","",F103-N(G103)-F103*('CALCULADORA'!$E$8+'CALCULADORA'!$E$9))</f>
        <v/>
      </c>
      <c r="I103" s="28">
        <f>IF(F103="","",IF(H103&lt;0,"Prejuízo",IF(H103&lt;'CALCULADORA'!$E$13,"Não cobre o custo fixo","OK")))</f>
        <v/>
      </c>
    </row>
    <row r="104">
      <c r="D104" s="25" t="n"/>
      <c r="E104" s="25" t="n"/>
      <c r="F104" s="26" t="n"/>
      <c r="G104" s="26" t="n"/>
      <c r="H104" s="27">
        <f>IF(F104="","",F104-N(G104)-F104*('CALCULADORA'!$E$8+'CALCULADORA'!$E$9))</f>
        <v/>
      </c>
      <c r="I104" s="28">
        <f>IF(F104="","",IF(H104&lt;0,"Prejuízo",IF(H104&lt;'CALCULADORA'!$E$13,"Não cobre o custo fixo","OK")))</f>
        <v/>
      </c>
    </row>
    <row r="105">
      <c r="D105" s="25" t="n"/>
      <c r="E105" s="25" t="n"/>
      <c r="F105" s="26" t="n"/>
      <c r="G105" s="26" t="n"/>
      <c r="H105" s="27">
        <f>IF(F105="","",F105-N(G105)-F105*('CALCULADORA'!$E$8+'CALCULADORA'!$E$9))</f>
        <v/>
      </c>
      <c r="I105" s="28">
        <f>IF(F105="","",IF(H105&lt;0,"Prejuízo",IF(H105&lt;'CALCULADORA'!$E$13,"Não cobre o custo fixo","OK")))</f>
        <v/>
      </c>
    </row>
    <row r="106">
      <c r="D106" s="25" t="n"/>
      <c r="E106" s="25" t="n"/>
      <c r="F106" s="26" t="n"/>
      <c r="G106" s="26" t="n"/>
      <c r="H106" s="27">
        <f>IF(F106="","",F106-N(G106)-F106*('CALCULADORA'!$E$8+'CALCULADORA'!$E$9))</f>
        <v/>
      </c>
      <c r="I106" s="28">
        <f>IF(F106="","",IF(H106&lt;0,"Prejuízo",IF(H106&lt;'CALCULADORA'!$E$13,"Não cobre o custo fixo","OK")))</f>
        <v/>
      </c>
    </row>
    <row r="107">
      <c r="D107" s="25" t="n"/>
      <c r="E107" s="25" t="n"/>
      <c r="F107" s="26" t="n"/>
      <c r="G107" s="26" t="n"/>
      <c r="H107" s="27">
        <f>IF(F107="","",F107-N(G107)-F107*('CALCULADORA'!$E$8+'CALCULADORA'!$E$9))</f>
        <v/>
      </c>
      <c r="I107" s="28">
        <f>IF(F107="","",IF(H107&lt;0,"Prejuízo",IF(H107&lt;'CALCULADORA'!$E$13,"Não cobre o custo fixo","OK")))</f>
        <v/>
      </c>
    </row>
    <row r="108">
      <c r="D108" s="25" t="n"/>
      <c r="E108" s="25" t="n"/>
      <c r="F108" s="26" t="n"/>
      <c r="G108" s="26" t="n"/>
      <c r="H108" s="27">
        <f>IF(F108="","",F108-N(G108)-F108*('CALCULADORA'!$E$8+'CALCULADORA'!$E$9))</f>
        <v/>
      </c>
      <c r="I108" s="28">
        <f>IF(F108="","",IF(H108&lt;0,"Prejuízo",IF(H108&lt;'CALCULADORA'!$E$13,"Não cobre o custo fixo","OK")))</f>
        <v/>
      </c>
    </row>
    <row r="109">
      <c r="D109" s="25" t="n"/>
      <c r="E109" s="25" t="n"/>
      <c r="F109" s="26" t="n"/>
      <c r="G109" s="26" t="n"/>
      <c r="H109" s="27">
        <f>IF(F109="","",F109-N(G109)-F109*('CALCULADORA'!$E$8+'CALCULADORA'!$E$9))</f>
        <v/>
      </c>
      <c r="I109" s="28">
        <f>IF(F109="","",IF(H109&lt;0,"Prejuízo",IF(H109&lt;'CALCULADORA'!$E$13,"Não cobre o custo fixo","OK")))</f>
        <v/>
      </c>
    </row>
    <row r="110">
      <c r="D110" s="25" t="n"/>
      <c r="E110" s="25" t="n"/>
      <c r="F110" s="26" t="n"/>
      <c r="G110" s="26" t="n"/>
      <c r="H110" s="27">
        <f>IF(F110="","",F110-N(G110)-F110*('CALCULADORA'!$E$8+'CALCULADORA'!$E$9))</f>
        <v/>
      </c>
      <c r="I110" s="28">
        <f>IF(F110="","",IF(H110&lt;0,"Prejuízo",IF(H110&lt;'CALCULADORA'!$E$13,"Não cobre o custo fixo","OK")))</f>
        <v/>
      </c>
    </row>
    <row r="111">
      <c r="D111" s="25" t="n"/>
      <c r="E111" s="25" t="n"/>
      <c r="F111" s="26" t="n"/>
      <c r="G111" s="26" t="n"/>
      <c r="H111" s="27">
        <f>IF(F111="","",F111-N(G111)-F111*('CALCULADORA'!$E$8+'CALCULADORA'!$E$9))</f>
        <v/>
      </c>
      <c r="I111" s="28">
        <f>IF(F111="","",IF(H111&lt;0,"Prejuízo",IF(H111&lt;'CALCULADORA'!$E$13,"Não cobre o custo fixo","OK")))</f>
        <v/>
      </c>
    </row>
    <row r="112">
      <c r="D112" s="25" t="n"/>
      <c r="E112" s="25" t="n"/>
      <c r="F112" s="26" t="n"/>
      <c r="G112" s="26" t="n"/>
      <c r="H112" s="27">
        <f>IF(F112="","",F112-N(G112)-F112*('CALCULADORA'!$E$8+'CALCULADORA'!$E$9))</f>
        <v/>
      </c>
      <c r="I112" s="28">
        <f>IF(F112="","",IF(H112&lt;0,"Prejuízo",IF(H112&lt;'CALCULADORA'!$E$13,"Não cobre o custo fixo","OK")))</f>
        <v/>
      </c>
    </row>
    <row r="113">
      <c r="D113" s="25" t="n"/>
      <c r="E113" s="25" t="n"/>
      <c r="F113" s="26" t="n"/>
      <c r="G113" s="26" t="n"/>
      <c r="H113" s="27">
        <f>IF(F113="","",F113-N(G113)-F113*('CALCULADORA'!$E$8+'CALCULADORA'!$E$9))</f>
        <v/>
      </c>
      <c r="I113" s="28">
        <f>IF(F113="","",IF(H113&lt;0,"Prejuízo",IF(H113&lt;'CALCULADORA'!$E$13,"Não cobre o custo fixo","OK")))</f>
        <v/>
      </c>
    </row>
    <row r="114">
      <c r="D114" s="25" t="n"/>
      <c r="E114" s="25" t="n"/>
      <c r="F114" s="26" t="n"/>
      <c r="G114" s="26" t="n"/>
      <c r="H114" s="27">
        <f>IF(F114="","",F114-N(G114)-F114*('CALCULADORA'!$E$8+'CALCULADORA'!$E$9))</f>
        <v/>
      </c>
      <c r="I114" s="28">
        <f>IF(F114="","",IF(H114&lt;0,"Prejuízo",IF(H114&lt;'CALCULADORA'!$E$13,"Não cobre o custo fixo","OK")))</f>
        <v/>
      </c>
    </row>
    <row r="115">
      <c r="D115" s="25" t="n"/>
      <c r="E115" s="25" t="n"/>
      <c r="F115" s="26" t="n"/>
      <c r="G115" s="26" t="n"/>
      <c r="H115" s="27">
        <f>IF(F115="","",F115-N(G115)-F115*('CALCULADORA'!$E$8+'CALCULADORA'!$E$9))</f>
        <v/>
      </c>
      <c r="I115" s="28">
        <f>IF(F115="","",IF(H115&lt;0,"Prejuízo",IF(H115&lt;'CALCULADORA'!$E$13,"Não cobre o custo fixo","OK")))</f>
        <v/>
      </c>
    </row>
    <row r="116">
      <c r="D116" s="25" t="n"/>
      <c r="E116" s="25" t="n"/>
      <c r="F116" s="26" t="n"/>
      <c r="G116" s="26" t="n"/>
      <c r="H116" s="27">
        <f>IF(F116="","",F116-N(G116)-F116*('CALCULADORA'!$E$8+'CALCULADORA'!$E$9))</f>
        <v/>
      </c>
      <c r="I116" s="28">
        <f>IF(F116="","",IF(H116&lt;0,"Prejuízo",IF(H116&lt;'CALCULADORA'!$E$13,"Não cobre o custo fixo","OK")))</f>
        <v/>
      </c>
    </row>
    <row r="117">
      <c r="D117" s="25" t="n"/>
      <c r="E117" s="25" t="n"/>
      <c r="F117" s="26" t="n"/>
      <c r="G117" s="26" t="n"/>
      <c r="H117" s="27">
        <f>IF(F117="","",F117-N(G117)-F117*('CALCULADORA'!$E$8+'CALCULADORA'!$E$9))</f>
        <v/>
      </c>
      <c r="I117" s="28">
        <f>IF(F117="","",IF(H117&lt;0,"Prejuízo",IF(H117&lt;'CALCULADORA'!$E$13,"Não cobre o custo fixo","OK")))</f>
        <v/>
      </c>
    </row>
    <row r="118">
      <c r="D118" s="25" t="n"/>
      <c r="E118" s="25" t="n"/>
      <c r="F118" s="26" t="n"/>
      <c r="G118" s="26" t="n"/>
      <c r="H118" s="27">
        <f>IF(F118="","",F118-N(G118)-F118*('CALCULADORA'!$E$8+'CALCULADORA'!$E$9))</f>
        <v/>
      </c>
      <c r="I118" s="28">
        <f>IF(F118="","",IF(H118&lt;0,"Prejuízo",IF(H118&lt;'CALCULADORA'!$E$13,"Não cobre o custo fixo","OK")))</f>
        <v/>
      </c>
    </row>
    <row r="119">
      <c r="D119" s="25" t="n"/>
      <c r="E119" s="25" t="n"/>
      <c r="F119" s="26" t="n"/>
      <c r="G119" s="26" t="n"/>
      <c r="H119" s="27">
        <f>IF(F119="","",F119-N(G119)-F119*('CALCULADORA'!$E$8+'CALCULADORA'!$E$9))</f>
        <v/>
      </c>
      <c r="I119" s="28">
        <f>IF(F119="","",IF(H119&lt;0,"Prejuízo",IF(H119&lt;'CALCULADORA'!$E$13,"Não cobre o custo fixo","OK")))</f>
        <v/>
      </c>
    </row>
    <row r="120">
      <c r="D120" s="25" t="n"/>
      <c r="E120" s="25" t="n"/>
      <c r="F120" s="26" t="n"/>
      <c r="G120" s="26" t="n"/>
      <c r="H120" s="27">
        <f>IF(F120="","",F120-N(G120)-F120*('CALCULADORA'!$E$8+'CALCULADORA'!$E$9))</f>
        <v/>
      </c>
      <c r="I120" s="28">
        <f>IF(F120="","",IF(H120&lt;0,"Prejuízo",IF(H120&lt;'CALCULADORA'!$E$13,"Não cobre o custo fixo","OK")))</f>
        <v/>
      </c>
    </row>
    <row r="121">
      <c r="D121" s="25" t="n"/>
      <c r="E121" s="25" t="n"/>
      <c r="F121" s="26" t="n"/>
      <c r="G121" s="26" t="n"/>
      <c r="H121" s="27">
        <f>IF(F121="","",F121-N(G121)-F121*('CALCULADORA'!$E$8+'CALCULADORA'!$E$9))</f>
        <v/>
      </c>
      <c r="I121" s="28">
        <f>IF(F121="","",IF(H121&lt;0,"Prejuízo",IF(H121&lt;'CALCULADORA'!$E$13,"Não cobre o custo fixo","OK")))</f>
        <v/>
      </c>
    </row>
    <row r="122">
      <c r="D122" s="25" t="n"/>
      <c r="E122" s="25" t="n"/>
      <c r="F122" s="26" t="n"/>
      <c r="G122" s="26" t="n"/>
      <c r="H122" s="27">
        <f>IF(F122="","",F122-N(G122)-F122*('CALCULADORA'!$E$8+'CALCULADORA'!$E$9))</f>
        <v/>
      </c>
      <c r="I122" s="28">
        <f>IF(F122="","",IF(H122&lt;0,"Prejuízo",IF(H122&lt;'CALCULADORA'!$E$13,"Não cobre o custo fixo","OK")))</f>
        <v/>
      </c>
    </row>
    <row r="123">
      <c r="D123" s="25" t="n"/>
      <c r="E123" s="25" t="n"/>
      <c r="F123" s="26" t="n"/>
      <c r="G123" s="26" t="n"/>
      <c r="H123" s="27">
        <f>IF(F123="","",F123-N(G123)-F123*('CALCULADORA'!$E$8+'CALCULADORA'!$E$9))</f>
        <v/>
      </c>
      <c r="I123" s="28">
        <f>IF(F123="","",IF(H123&lt;0,"Prejuízo",IF(H123&lt;'CALCULADORA'!$E$13,"Não cobre o custo fixo","OK")))</f>
        <v/>
      </c>
    </row>
    <row r="124">
      <c r="D124" s="25" t="n"/>
      <c r="E124" s="25" t="n"/>
      <c r="F124" s="26" t="n"/>
      <c r="G124" s="26" t="n"/>
      <c r="H124" s="27">
        <f>IF(F124="","",F124-N(G124)-F124*('CALCULADORA'!$E$8+'CALCULADORA'!$E$9))</f>
        <v/>
      </c>
      <c r="I124" s="28">
        <f>IF(F124="","",IF(H124&lt;0,"Prejuízo",IF(H124&lt;'CALCULADORA'!$E$13,"Não cobre o custo fixo","OK")))</f>
        <v/>
      </c>
    </row>
    <row r="125">
      <c r="D125" s="25" t="n"/>
      <c r="E125" s="25" t="n"/>
      <c r="F125" s="26" t="n"/>
      <c r="G125" s="26" t="n"/>
      <c r="H125" s="27">
        <f>IF(F125="","",F125-N(G125)-F125*('CALCULADORA'!$E$8+'CALCULADORA'!$E$9))</f>
        <v/>
      </c>
      <c r="I125" s="28">
        <f>IF(F125="","",IF(H125&lt;0,"Prejuízo",IF(H125&lt;'CALCULADORA'!$E$13,"Não cobre o custo fixo","OK")))</f>
        <v/>
      </c>
    </row>
    <row r="126">
      <c r="D126" s="25" t="n"/>
      <c r="E126" s="25" t="n"/>
      <c r="F126" s="26" t="n"/>
      <c r="G126" s="26" t="n"/>
      <c r="H126" s="27">
        <f>IF(F126="","",F126-N(G126)-F126*('CALCULADORA'!$E$8+'CALCULADORA'!$E$9))</f>
        <v/>
      </c>
      <c r="I126" s="28">
        <f>IF(F126="","",IF(H126&lt;0,"Prejuízo",IF(H126&lt;'CALCULADORA'!$E$13,"Não cobre o custo fixo","OK")))</f>
        <v/>
      </c>
    </row>
    <row r="127">
      <c r="D127" s="25" t="n"/>
      <c r="E127" s="25" t="n"/>
      <c r="F127" s="26" t="n"/>
      <c r="G127" s="26" t="n"/>
      <c r="H127" s="27">
        <f>IF(F127="","",F127-N(G127)-F127*('CALCULADORA'!$E$8+'CALCULADORA'!$E$9))</f>
        <v/>
      </c>
      <c r="I127" s="28">
        <f>IF(F127="","",IF(H127&lt;0,"Prejuízo",IF(H127&lt;'CALCULADORA'!$E$13,"Não cobre o custo fixo","OK")))</f>
        <v/>
      </c>
    </row>
    <row r="128">
      <c r="D128" s="25" t="n"/>
      <c r="E128" s="25" t="n"/>
      <c r="F128" s="26" t="n"/>
      <c r="G128" s="26" t="n"/>
      <c r="H128" s="27">
        <f>IF(F128="","",F128-N(G128)-F128*('CALCULADORA'!$E$8+'CALCULADORA'!$E$9))</f>
        <v/>
      </c>
      <c r="I128" s="28">
        <f>IF(F128="","",IF(H128&lt;0,"Prejuízo",IF(H128&lt;'CALCULADORA'!$E$13,"Não cobre o custo fixo","OK")))</f>
        <v/>
      </c>
    </row>
    <row r="129">
      <c r="D129" s="25" t="n"/>
      <c r="E129" s="25" t="n"/>
      <c r="F129" s="26" t="n"/>
      <c r="G129" s="26" t="n"/>
      <c r="H129" s="27">
        <f>IF(F129="","",F129-N(G129)-F129*('CALCULADORA'!$E$8+'CALCULADORA'!$E$9))</f>
        <v/>
      </c>
      <c r="I129" s="28">
        <f>IF(F129="","",IF(H129&lt;0,"Prejuízo",IF(H129&lt;'CALCULADORA'!$E$13,"Não cobre o custo fixo","OK")))</f>
        <v/>
      </c>
    </row>
    <row r="130">
      <c r="D130" s="25" t="n"/>
      <c r="E130" s="25" t="n"/>
      <c r="F130" s="26" t="n"/>
      <c r="G130" s="26" t="n"/>
      <c r="H130" s="27">
        <f>IF(F130="","",F130-N(G130)-F130*('CALCULADORA'!$E$8+'CALCULADORA'!$E$9))</f>
        <v/>
      </c>
      <c r="I130" s="28">
        <f>IF(F130="","",IF(H130&lt;0,"Prejuízo",IF(H130&lt;'CALCULADORA'!$E$13,"Não cobre o custo fixo","OK")))</f>
        <v/>
      </c>
    </row>
    <row r="131">
      <c r="D131" s="25" t="n"/>
      <c r="E131" s="25" t="n"/>
      <c r="F131" s="26" t="n"/>
      <c r="G131" s="26" t="n"/>
      <c r="H131" s="27">
        <f>IF(F131="","",F131-N(G131)-F131*('CALCULADORA'!$E$8+'CALCULADORA'!$E$9))</f>
        <v/>
      </c>
      <c r="I131" s="28">
        <f>IF(F131="","",IF(H131&lt;0,"Prejuízo",IF(H131&lt;'CALCULADORA'!$E$13,"Não cobre o custo fixo","OK")))</f>
        <v/>
      </c>
    </row>
    <row r="132">
      <c r="D132" s="25" t="n"/>
      <c r="E132" s="25" t="n"/>
      <c r="F132" s="26" t="n"/>
      <c r="G132" s="26" t="n"/>
      <c r="H132" s="27">
        <f>IF(F132="","",F132-N(G132)-F132*('CALCULADORA'!$E$8+'CALCULADORA'!$E$9))</f>
        <v/>
      </c>
      <c r="I132" s="28">
        <f>IF(F132="","",IF(H132&lt;0,"Prejuízo",IF(H132&lt;'CALCULADORA'!$E$13,"Não cobre o custo fixo","OK")))</f>
        <v/>
      </c>
    </row>
    <row r="133">
      <c r="D133" s="25" t="n"/>
      <c r="E133" s="25" t="n"/>
      <c r="F133" s="26" t="n"/>
      <c r="G133" s="26" t="n"/>
      <c r="H133" s="27">
        <f>IF(F133="","",F133-N(G133)-F133*('CALCULADORA'!$E$8+'CALCULADORA'!$E$9))</f>
        <v/>
      </c>
      <c r="I133" s="28">
        <f>IF(F133="","",IF(H133&lt;0,"Prejuízo",IF(H133&lt;'CALCULADORA'!$E$13,"Não cobre o custo fixo","OK")))</f>
        <v/>
      </c>
    </row>
    <row r="134">
      <c r="D134" s="25" t="n"/>
      <c r="E134" s="25" t="n"/>
      <c r="F134" s="26" t="n"/>
      <c r="G134" s="26" t="n"/>
      <c r="H134" s="27">
        <f>IF(F134="","",F134-N(G134)-F134*('CALCULADORA'!$E$8+'CALCULADORA'!$E$9))</f>
        <v/>
      </c>
      <c r="I134" s="28">
        <f>IF(F134="","",IF(H134&lt;0,"Prejuízo",IF(H134&lt;'CALCULADORA'!$E$13,"Não cobre o custo fixo","OK")))</f>
        <v/>
      </c>
    </row>
    <row r="135">
      <c r="D135" s="25" t="n"/>
      <c r="E135" s="25" t="n"/>
      <c r="F135" s="26" t="n"/>
      <c r="G135" s="26" t="n"/>
      <c r="H135" s="27">
        <f>IF(F135="","",F135-N(G135)-F135*('CALCULADORA'!$E$8+'CALCULADORA'!$E$9))</f>
        <v/>
      </c>
      <c r="I135" s="28">
        <f>IF(F135="","",IF(H135&lt;0,"Prejuízo",IF(H135&lt;'CALCULADORA'!$E$13,"Não cobre o custo fixo","OK")))</f>
        <v/>
      </c>
    </row>
    <row r="136">
      <c r="D136" s="25" t="n"/>
      <c r="E136" s="25" t="n"/>
      <c r="F136" s="26" t="n"/>
      <c r="G136" s="26" t="n"/>
      <c r="H136" s="27">
        <f>IF(F136="","",F136-N(G136)-F136*('CALCULADORA'!$E$8+'CALCULADORA'!$E$9))</f>
        <v/>
      </c>
      <c r="I136" s="28">
        <f>IF(F136="","",IF(H136&lt;0,"Prejuízo",IF(H136&lt;'CALCULADORA'!$E$13,"Não cobre o custo fixo","OK")))</f>
        <v/>
      </c>
    </row>
    <row r="137">
      <c r="D137" s="25" t="n"/>
      <c r="E137" s="25" t="n"/>
      <c r="F137" s="26" t="n"/>
      <c r="G137" s="26" t="n"/>
      <c r="H137" s="27">
        <f>IF(F137="","",F137-N(G137)-F137*('CALCULADORA'!$E$8+'CALCULADORA'!$E$9))</f>
        <v/>
      </c>
      <c r="I137" s="28">
        <f>IF(F137="","",IF(H137&lt;0,"Prejuízo",IF(H137&lt;'CALCULADORA'!$E$13,"Não cobre o custo fixo","OK")))</f>
        <v/>
      </c>
    </row>
    <row r="138">
      <c r="D138" s="25" t="n"/>
      <c r="E138" s="25" t="n"/>
      <c r="F138" s="26" t="n"/>
      <c r="G138" s="26" t="n"/>
      <c r="H138" s="27">
        <f>IF(F138="","",F138-N(G138)-F138*('CALCULADORA'!$E$8+'CALCULADORA'!$E$9))</f>
        <v/>
      </c>
      <c r="I138" s="28">
        <f>IF(F138="","",IF(H138&lt;0,"Prejuízo",IF(H138&lt;'CALCULADORA'!$E$13,"Não cobre o custo fixo","OK")))</f>
        <v/>
      </c>
    </row>
    <row r="139">
      <c r="D139" s="25" t="n"/>
      <c r="E139" s="25" t="n"/>
      <c r="F139" s="26" t="n"/>
      <c r="G139" s="26" t="n"/>
      <c r="H139" s="27">
        <f>IF(F139="","",F139-N(G139)-F139*('CALCULADORA'!$E$8+'CALCULADORA'!$E$9))</f>
        <v/>
      </c>
      <c r="I139" s="28">
        <f>IF(F139="","",IF(H139&lt;0,"Prejuízo",IF(H139&lt;'CALCULADORA'!$E$13,"Não cobre o custo fixo","OK")))</f>
        <v/>
      </c>
    </row>
    <row r="140">
      <c r="D140" s="25" t="n"/>
      <c r="E140" s="25" t="n"/>
      <c r="F140" s="26" t="n"/>
      <c r="G140" s="26" t="n"/>
      <c r="H140" s="27">
        <f>IF(F140="","",F140-N(G140)-F140*('CALCULADORA'!$E$8+'CALCULADORA'!$E$9))</f>
        <v/>
      </c>
      <c r="I140" s="28">
        <f>IF(F140="","",IF(H140&lt;0,"Prejuízo",IF(H140&lt;'CALCULADORA'!$E$13,"Não cobre o custo fixo","OK")))</f>
        <v/>
      </c>
    </row>
    <row r="141">
      <c r="D141" s="25" t="n"/>
      <c r="E141" s="25" t="n"/>
      <c r="F141" s="26" t="n"/>
      <c r="G141" s="26" t="n"/>
      <c r="H141" s="27">
        <f>IF(F141="","",F141-N(G141)-F141*('CALCULADORA'!$E$8+'CALCULADORA'!$E$9))</f>
        <v/>
      </c>
      <c r="I141" s="28">
        <f>IF(F141="","",IF(H141&lt;0,"Prejuízo",IF(H141&lt;'CALCULADORA'!$E$13,"Não cobre o custo fixo","OK")))</f>
        <v/>
      </c>
    </row>
    <row r="142">
      <c r="D142" s="25" t="n"/>
      <c r="E142" s="25" t="n"/>
      <c r="F142" s="26" t="n"/>
      <c r="G142" s="26" t="n"/>
      <c r="H142" s="27">
        <f>IF(F142="","",F142-N(G142)-F142*('CALCULADORA'!$E$8+'CALCULADORA'!$E$9))</f>
        <v/>
      </c>
      <c r="I142" s="28">
        <f>IF(F142="","",IF(H142&lt;0,"Prejuízo",IF(H142&lt;'CALCULADORA'!$E$13,"Não cobre o custo fixo","OK")))</f>
        <v/>
      </c>
    </row>
    <row r="143">
      <c r="D143" s="25" t="n"/>
      <c r="E143" s="25" t="n"/>
      <c r="F143" s="26" t="n"/>
      <c r="G143" s="26" t="n"/>
      <c r="H143" s="27">
        <f>IF(F143="","",F143-N(G143)-F143*('CALCULADORA'!$E$8+'CALCULADORA'!$E$9))</f>
        <v/>
      </c>
      <c r="I143" s="28">
        <f>IF(F143="","",IF(H143&lt;0,"Prejuízo",IF(H143&lt;'CALCULADORA'!$E$13,"Não cobre o custo fixo","OK")))</f>
        <v/>
      </c>
    </row>
    <row r="144">
      <c r="D144" s="25" t="n"/>
      <c r="E144" s="25" t="n"/>
      <c r="F144" s="26" t="n"/>
      <c r="G144" s="26" t="n"/>
      <c r="H144" s="27">
        <f>IF(F144="","",F144-N(G144)-F144*('CALCULADORA'!$E$8+'CALCULADORA'!$E$9))</f>
        <v/>
      </c>
      <c r="I144" s="28">
        <f>IF(F144="","",IF(H144&lt;0,"Prejuízo",IF(H144&lt;'CALCULADORA'!$E$13,"Não cobre o custo fixo","OK")))</f>
        <v/>
      </c>
    </row>
    <row r="145">
      <c r="D145" s="25" t="n"/>
      <c r="E145" s="25" t="n"/>
      <c r="F145" s="26" t="n"/>
      <c r="G145" s="26" t="n"/>
      <c r="H145" s="27">
        <f>IF(F145="","",F145-N(G145)-F145*('CALCULADORA'!$E$8+'CALCULADORA'!$E$9))</f>
        <v/>
      </c>
      <c r="I145" s="28">
        <f>IF(F145="","",IF(H145&lt;0,"Prejuízo",IF(H145&lt;'CALCULADORA'!$E$13,"Não cobre o custo fixo","OK")))</f>
        <v/>
      </c>
    </row>
    <row r="146">
      <c r="D146" s="25" t="n"/>
      <c r="E146" s="25" t="n"/>
      <c r="F146" s="26" t="n"/>
      <c r="G146" s="26" t="n"/>
      <c r="H146" s="27">
        <f>IF(F146="","",F146-N(G146)-F146*('CALCULADORA'!$E$8+'CALCULADORA'!$E$9))</f>
        <v/>
      </c>
      <c r="I146" s="28">
        <f>IF(F146="","",IF(H146&lt;0,"Prejuízo",IF(H146&lt;'CALCULADORA'!$E$13,"Não cobre o custo fixo","OK")))</f>
        <v/>
      </c>
    </row>
    <row r="147">
      <c r="D147" s="25" t="n"/>
      <c r="E147" s="25" t="n"/>
      <c r="F147" s="26" t="n"/>
      <c r="G147" s="26" t="n"/>
      <c r="H147" s="27">
        <f>IF(F147="","",F147-N(G147)-F147*('CALCULADORA'!$E$8+'CALCULADORA'!$E$9))</f>
        <v/>
      </c>
      <c r="I147" s="28">
        <f>IF(F147="","",IF(H147&lt;0,"Prejuízo",IF(H147&lt;'CALCULADORA'!$E$13,"Não cobre o custo fixo","OK")))</f>
        <v/>
      </c>
    </row>
    <row r="148">
      <c r="D148" s="25" t="n"/>
      <c r="E148" s="25" t="n"/>
      <c r="F148" s="26" t="n"/>
      <c r="G148" s="26" t="n"/>
      <c r="H148" s="27">
        <f>IF(F148="","",F148-N(G148)-F148*('CALCULADORA'!$E$8+'CALCULADORA'!$E$9))</f>
        <v/>
      </c>
      <c r="I148" s="28">
        <f>IF(F148="","",IF(H148&lt;0,"Prejuízo",IF(H148&lt;'CALCULADORA'!$E$13,"Não cobre o custo fixo","OK")))</f>
        <v/>
      </c>
    </row>
    <row r="149">
      <c r="D149" s="25" t="n"/>
      <c r="E149" s="25" t="n"/>
      <c r="F149" s="26" t="n"/>
      <c r="G149" s="26" t="n"/>
      <c r="H149" s="27">
        <f>IF(F149="","",F149-N(G149)-F149*('CALCULADORA'!$E$8+'CALCULADORA'!$E$9))</f>
        <v/>
      </c>
      <c r="I149" s="28">
        <f>IF(F149="","",IF(H149&lt;0,"Prejuízo",IF(H149&lt;'CALCULADORA'!$E$13,"Não cobre o custo fixo","OK")))</f>
        <v/>
      </c>
    </row>
    <row r="150">
      <c r="D150" s="25" t="n"/>
      <c r="E150" s="25" t="n"/>
      <c r="F150" s="26" t="n"/>
      <c r="G150" s="26" t="n"/>
      <c r="H150" s="27">
        <f>IF(F150="","",F150-N(G150)-F150*('CALCULADORA'!$E$8+'CALCULADORA'!$E$9))</f>
        <v/>
      </c>
      <c r="I150" s="28">
        <f>IF(F150="","",IF(H150&lt;0,"Prejuízo",IF(H150&lt;'CALCULADORA'!$E$13,"Não cobre o custo fixo","OK")))</f>
        <v/>
      </c>
    </row>
    <row r="151">
      <c r="D151" s="25" t="n"/>
      <c r="E151" s="25" t="n"/>
      <c r="F151" s="26" t="n"/>
      <c r="G151" s="26" t="n"/>
      <c r="H151" s="27">
        <f>IF(F151="","",F151-N(G151)-F151*('CALCULADORA'!$E$8+'CALCULADORA'!$E$9))</f>
        <v/>
      </c>
      <c r="I151" s="28">
        <f>IF(F151="","",IF(H151&lt;0,"Prejuízo",IF(H151&lt;'CALCULADORA'!$E$13,"Não cobre o custo fixo","OK")))</f>
        <v/>
      </c>
    </row>
    <row r="152">
      <c r="D152" s="25" t="n"/>
      <c r="E152" s="25" t="n"/>
      <c r="F152" s="26" t="n"/>
      <c r="G152" s="26" t="n"/>
      <c r="H152" s="27">
        <f>IF(F152="","",F152-N(G152)-F152*('CALCULADORA'!$E$8+'CALCULADORA'!$E$9))</f>
        <v/>
      </c>
      <c r="I152" s="28">
        <f>IF(F152="","",IF(H152&lt;0,"Prejuízo",IF(H152&lt;'CALCULADORA'!$E$13,"Não cobre o custo fixo","OK")))</f>
        <v/>
      </c>
    </row>
    <row r="153">
      <c r="D153" s="25" t="n"/>
      <c r="E153" s="25" t="n"/>
      <c r="F153" s="26" t="n"/>
      <c r="G153" s="26" t="n"/>
      <c r="H153" s="27">
        <f>IF(F153="","",F153-N(G153)-F153*('CALCULADORA'!$E$8+'CALCULADORA'!$E$9))</f>
        <v/>
      </c>
      <c r="I153" s="28">
        <f>IF(F153="","",IF(H153&lt;0,"Prejuízo",IF(H153&lt;'CALCULADORA'!$E$13,"Não cobre o custo fixo","OK")))</f>
        <v/>
      </c>
    </row>
    <row r="154">
      <c r="D154" s="25" t="n"/>
      <c r="E154" s="25" t="n"/>
      <c r="F154" s="26" t="n"/>
      <c r="G154" s="26" t="n"/>
      <c r="H154" s="27">
        <f>IF(F154="","",F154-N(G154)-F154*('CALCULADORA'!$E$8+'CALCULADORA'!$E$9))</f>
        <v/>
      </c>
      <c r="I154" s="28">
        <f>IF(F154="","",IF(H154&lt;0,"Prejuízo",IF(H154&lt;'CALCULADORA'!$E$13,"Não cobre o custo fixo","OK")))</f>
        <v/>
      </c>
    </row>
    <row r="155">
      <c r="D155" s="25" t="n"/>
      <c r="E155" s="25" t="n"/>
      <c r="F155" s="26" t="n"/>
      <c r="G155" s="26" t="n"/>
      <c r="H155" s="27">
        <f>IF(F155="","",F155-N(G155)-F155*('CALCULADORA'!$E$8+'CALCULADORA'!$E$9))</f>
        <v/>
      </c>
      <c r="I155" s="28">
        <f>IF(F155="","",IF(H155&lt;0,"Prejuízo",IF(H155&lt;'CALCULADORA'!$E$13,"Não cobre o custo fixo","OK")))</f>
        <v/>
      </c>
    </row>
    <row r="156">
      <c r="D156" s="25" t="n"/>
      <c r="E156" s="25" t="n"/>
      <c r="F156" s="26" t="n"/>
      <c r="G156" s="26" t="n"/>
      <c r="H156" s="27">
        <f>IF(F156="","",F156-N(G156)-F156*('CALCULADORA'!$E$8+'CALCULADORA'!$E$9))</f>
        <v/>
      </c>
      <c r="I156" s="28">
        <f>IF(F156="","",IF(H156&lt;0,"Prejuízo",IF(H156&lt;'CALCULADORA'!$E$13,"Não cobre o custo fixo","OK")))</f>
        <v/>
      </c>
    </row>
    <row r="157">
      <c r="D157" s="25" t="n"/>
      <c r="E157" s="25" t="n"/>
      <c r="F157" s="26" t="n"/>
      <c r="G157" s="26" t="n"/>
      <c r="H157" s="27">
        <f>IF(F157="","",F157-N(G157)-F157*('CALCULADORA'!$E$8+'CALCULADORA'!$E$9))</f>
        <v/>
      </c>
      <c r="I157" s="28">
        <f>IF(F157="","",IF(H157&lt;0,"Prejuízo",IF(H157&lt;'CALCULADORA'!$E$13,"Não cobre o custo fixo","OK")))</f>
        <v/>
      </c>
    </row>
    <row r="158">
      <c r="D158" s="25" t="n"/>
      <c r="E158" s="25" t="n"/>
      <c r="F158" s="26" t="n"/>
      <c r="G158" s="26" t="n"/>
      <c r="H158" s="27">
        <f>IF(F158="","",F158-N(G158)-F158*('CALCULADORA'!$E$8+'CALCULADORA'!$E$9))</f>
        <v/>
      </c>
      <c r="I158" s="28">
        <f>IF(F158="","",IF(H158&lt;0,"Prejuízo",IF(H158&lt;'CALCULADORA'!$E$13,"Não cobre o custo fixo","OK")))</f>
        <v/>
      </c>
    </row>
    <row r="159">
      <c r="D159" s="25" t="n"/>
      <c r="E159" s="25" t="n"/>
      <c r="F159" s="26" t="n"/>
      <c r="G159" s="26" t="n"/>
      <c r="H159" s="27">
        <f>IF(F159="","",F159-N(G159)-F159*('CALCULADORA'!$E$8+'CALCULADORA'!$E$9))</f>
        <v/>
      </c>
      <c r="I159" s="28">
        <f>IF(F159="","",IF(H159&lt;0,"Prejuízo",IF(H159&lt;'CALCULADORA'!$E$13,"Não cobre o custo fixo","OK")))</f>
        <v/>
      </c>
    </row>
    <row r="160">
      <c r="D160" s="25" t="n"/>
      <c r="E160" s="25" t="n"/>
      <c r="F160" s="26" t="n"/>
      <c r="G160" s="26" t="n"/>
      <c r="H160" s="27">
        <f>IF(F160="","",F160-N(G160)-F160*('CALCULADORA'!$E$8+'CALCULADORA'!$E$9))</f>
        <v/>
      </c>
      <c r="I160" s="28">
        <f>IF(F160="","",IF(H160&lt;0,"Prejuízo",IF(H160&lt;'CALCULADORA'!$E$13,"Não cobre o custo fixo","OK")))</f>
        <v/>
      </c>
    </row>
    <row r="161">
      <c r="D161" s="25" t="n"/>
      <c r="E161" s="25" t="n"/>
      <c r="F161" s="26" t="n"/>
      <c r="G161" s="26" t="n"/>
      <c r="H161" s="27">
        <f>IF(F161="","",F161-N(G161)-F161*('CALCULADORA'!$E$8+'CALCULADORA'!$E$9))</f>
        <v/>
      </c>
      <c r="I161" s="28">
        <f>IF(F161="","",IF(H161&lt;0,"Prejuízo",IF(H161&lt;'CALCULADORA'!$E$13,"Não cobre o custo fixo","OK")))</f>
        <v/>
      </c>
    </row>
    <row r="162">
      <c r="D162" s="25" t="n"/>
      <c r="E162" s="25" t="n"/>
      <c r="F162" s="26" t="n"/>
      <c r="G162" s="26" t="n"/>
      <c r="H162" s="27">
        <f>IF(F162="","",F162-N(G162)-F162*('CALCULADORA'!$E$8+'CALCULADORA'!$E$9))</f>
        <v/>
      </c>
      <c r="I162" s="28">
        <f>IF(F162="","",IF(H162&lt;0,"Prejuízo",IF(H162&lt;'CALCULADORA'!$E$13,"Não cobre o custo fixo","OK")))</f>
        <v/>
      </c>
    </row>
    <row r="163">
      <c r="D163" s="25" t="n"/>
      <c r="E163" s="25" t="n"/>
      <c r="F163" s="26" t="n"/>
      <c r="G163" s="26" t="n"/>
      <c r="H163" s="27">
        <f>IF(F163="","",F163-N(G163)-F163*('CALCULADORA'!$E$8+'CALCULADORA'!$E$9))</f>
        <v/>
      </c>
      <c r="I163" s="28">
        <f>IF(F163="","",IF(H163&lt;0,"Prejuízo",IF(H163&lt;'CALCULADORA'!$E$13,"Não cobre o custo fixo","OK")))</f>
        <v/>
      </c>
    </row>
    <row r="164">
      <c r="D164" s="25" t="n"/>
      <c r="E164" s="25" t="n"/>
      <c r="F164" s="26" t="n"/>
      <c r="G164" s="26" t="n"/>
      <c r="H164" s="27">
        <f>IF(F164="","",F164-N(G164)-F164*('CALCULADORA'!$E$8+'CALCULADORA'!$E$9))</f>
        <v/>
      </c>
      <c r="I164" s="28">
        <f>IF(F164="","",IF(H164&lt;0,"Prejuízo",IF(H164&lt;'CALCULADORA'!$E$13,"Não cobre o custo fixo","OK")))</f>
        <v/>
      </c>
    </row>
    <row r="165">
      <c r="D165" s="25" t="n"/>
      <c r="E165" s="25" t="n"/>
      <c r="F165" s="26" t="n"/>
      <c r="G165" s="26" t="n"/>
      <c r="H165" s="27">
        <f>IF(F165="","",F165-N(G165)-F165*('CALCULADORA'!$E$8+'CALCULADORA'!$E$9))</f>
        <v/>
      </c>
      <c r="I165" s="28">
        <f>IF(F165="","",IF(H165&lt;0,"Prejuízo",IF(H165&lt;'CALCULADORA'!$E$13,"Não cobre o custo fixo","OK")))</f>
        <v/>
      </c>
    </row>
    <row r="166">
      <c r="D166" s="25" t="n"/>
      <c r="E166" s="25" t="n"/>
      <c r="F166" s="26" t="n"/>
      <c r="G166" s="26" t="n"/>
      <c r="H166" s="27">
        <f>IF(F166="","",F166-N(G166)-F166*('CALCULADORA'!$E$8+'CALCULADORA'!$E$9))</f>
        <v/>
      </c>
      <c r="I166" s="28">
        <f>IF(F166="","",IF(H166&lt;0,"Prejuízo",IF(H166&lt;'CALCULADORA'!$E$13,"Não cobre o custo fixo","OK")))</f>
        <v/>
      </c>
    </row>
    <row r="167">
      <c r="D167" s="25" t="n"/>
      <c r="E167" s="25" t="n"/>
      <c r="F167" s="26" t="n"/>
      <c r="G167" s="26" t="n"/>
      <c r="H167" s="27">
        <f>IF(F167="","",F167-N(G167)-F167*('CALCULADORA'!$E$8+'CALCULADORA'!$E$9))</f>
        <v/>
      </c>
      <c r="I167" s="28">
        <f>IF(F167="","",IF(H167&lt;0,"Prejuízo",IF(H167&lt;'CALCULADORA'!$E$13,"Não cobre o custo fixo","OK")))</f>
        <v/>
      </c>
    </row>
    <row r="168">
      <c r="D168" s="25" t="n"/>
      <c r="E168" s="25" t="n"/>
      <c r="F168" s="26" t="n"/>
      <c r="G168" s="26" t="n"/>
      <c r="H168" s="27">
        <f>IF(F168="","",F168-N(G168)-F168*('CALCULADORA'!$E$8+'CALCULADORA'!$E$9))</f>
        <v/>
      </c>
      <c r="I168" s="28">
        <f>IF(F168="","",IF(H168&lt;0,"Prejuízo",IF(H168&lt;'CALCULADORA'!$E$13,"Não cobre o custo fixo","OK")))</f>
        <v/>
      </c>
    </row>
    <row r="169">
      <c r="D169" s="25" t="n"/>
      <c r="E169" s="25" t="n"/>
      <c r="F169" s="26" t="n"/>
      <c r="G169" s="26" t="n"/>
      <c r="H169" s="27">
        <f>IF(F169="","",F169-N(G169)-F169*('CALCULADORA'!$E$8+'CALCULADORA'!$E$9))</f>
        <v/>
      </c>
      <c r="I169" s="28">
        <f>IF(F169="","",IF(H169&lt;0,"Prejuízo",IF(H169&lt;'CALCULADORA'!$E$13,"Não cobre o custo fixo","OK")))</f>
        <v/>
      </c>
    </row>
    <row r="170">
      <c r="D170" s="25" t="n"/>
      <c r="E170" s="25" t="n"/>
      <c r="F170" s="26" t="n"/>
      <c r="G170" s="26" t="n"/>
      <c r="H170" s="27">
        <f>IF(F170="","",F170-N(G170)-F170*('CALCULADORA'!$E$8+'CALCULADORA'!$E$9))</f>
        <v/>
      </c>
      <c r="I170" s="28">
        <f>IF(F170="","",IF(H170&lt;0,"Prejuízo",IF(H170&lt;'CALCULADORA'!$E$13,"Não cobre o custo fixo","OK")))</f>
        <v/>
      </c>
    </row>
    <row r="171">
      <c r="D171" s="25" t="n"/>
      <c r="E171" s="25" t="n"/>
      <c r="F171" s="26" t="n"/>
      <c r="G171" s="26" t="n"/>
      <c r="H171" s="27">
        <f>IF(F171="","",F171-N(G171)-F171*('CALCULADORA'!$E$8+'CALCULADORA'!$E$9))</f>
        <v/>
      </c>
      <c r="I171" s="28">
        <f>IF(F171="","",IF(H171&lt;0,"Prejuízo",IF(H171&lt;'CALCULADORA'!$E$13,"Não cobre o custo fixo","OK")))</f>
        <v/>
      </c>
    </row>
    <row r="172">
      <c r="D172" s="25" t="n"/>
      <c r="E172" s="25" t="n"/>
      <c r="F172" s="26" t="n"/>
      <c r="G172" s="26" t="n"/>
      <c r="H172" s="27">
        <f>IF(F172="","",F172-N(G172)-F172*('CALCULADORA'!$E$8+'CALCULADORA'!$E$9))</f>
        <v/>
      </c>
      <c r="I172" s="28">
        <f>IF(F172="","",IF(H172&lt;0,"Prejuízo",IF(H172&lt;'CALCULADORA'!$E$13,"Não cobre o custo fixo","OK")))</f>
        <v/>
      </c>
    </row>
    <row r="173">
      <c r="D173" s="25" t="n"/>
      <c r="E173" s="25" t="n"/>
      <c r="F173" s="26" t="n"/>
      <c r="G173" s="26" t="n"/>
      <c r="H173" s="27">
        <f>IF(F173="","",F173-N(G173)-F173*('CALCULADORA'!$E$8+'CALCULADORA'!$E$9))</f>
        <v/>
      </c>
      <c r="I173" s="28">
        <f>IF(F173="","",IF(H173&lt;0,"Prejuízo",IF(H173&lt;'CALCULADORA'!$E$13,"Não cobre o custo fixo","OK")))</f>
        <v/>
      </c>
    </row>
    <row r="174">
      <c r="D174" s="25" t="n"/>
      <c r="E174" s="25" t="n"/>
      <c r="F174" s="26" t="n"/>
      <c r="G174" s="26" t="n"/>
      <c r="H174" s="27">
        <f>IF(F174="","",F174-N(G174)-F174*('CALCULADORA'!$E$8+'CALCULADORA'!$E$9))</f>
        <v/>
      </c>
      <c r="I174" s="28">
        <f>IF(F174="","",IF(H174&lt;0,"Prejuízo",IF(H174&lt;'CALCULADORA'!$E$13,"Não cobre o custo fixo","OK")))</f>
        <v/>
      </c>
    </row>
    <row r="175">
      <c r="D175" s="25" t="n"/>
      <c r="E175" s="25" t="n"/>
      <c r="F175" s="26" t="n"/>
      <c r="G175" s="26" t="n"/>
      <c r="H175" s="27">
        <f>IF(F175="","",F175-N(G175)-F175*('CALCULADORA'!$E$8+'CALCULADORA'!$E$9))</f>
        <v/>
      </c>
      <c r="I175" s="28">
        <f>IF(F175="","",IF(H175&lt;0,"Prejuízo",IF(H175&lt;'CALCULADORA'!$E$13,"Não cobre o custo fixo","OK")))</f>
        <v/>
      </c>
    </row>
    <row r="176">
      <c r="D176" s="25" t="n"/>
      <c r="E176" s="25" t="n"/>
      <c r="F176" s="26" t="n"/>
      <c r="G176" s="26" t="n"/>
      <c r="H176" s="27">
        <f>IF(F176="","",F176-N(G176)-F176*('CALCULADORA'!$E$8+'CALCULADORA'!$E$9))</f>
        <v/>
      </c>
      <c r="I176" s="28">
        <f>IF(F176="","",IF(H176&lt;0,"Prejuízo",IF(H176&lt;'CALCULADORA'!$E$13,"Não cobre o custo fixo","OK")))</f>
        <v/>
      </c>
    </row>
    <row r="177">
      <c r="D177" s="25" t="n"/>
      <c r="E177" s="25" t="n"/>
      <c r="F177" s="26" t="n"/>
      <c r="G177" s="26" t="n"/>
      <c r="H177" s="27">
        <f>IF(F177="","",F177-N(G177)-F177*('CALCULADORA'!$E$8+'CALCULADORA'!$E$9))</f>
        <v/>
      </c>
      <c r="I177" s="28">
        <f>IF(F177="","",IF(H177&lt;0,"Prejuízo",IF(H177&lt;'CALCULADORA'!$E$13,"Não cobre o custo fixo","OK")))</f>
        <v/>
      </c>
    </row>
    <row r="178">
      <c r="D178" s="25" t="n"/>
      <c r="E178" s="25" t="n"/>
      <c r="F178" s="26" t="n"/>
      <c r="G178" s="26" t="n"/>
      <c r="H178" s="27">
        <f>IF(F178="","",F178-N(G178)-F178*('CALCULADORA'!$E$8+'CALCULADORA'!$E$9))</f>
        <v/>
      </c>
      <c r="I178" s="28">
        <f>IF(F178="","",IF(H178&lt;0,"Prejuízo",IF(H178&lt;'CALCULADORA'!$E$13,"Não cobre o custo fixo","OK")))</f>
        <v/>
      </c>
    </row>
    <row r="179">
      <c r="D179" s="25" t="n"/>
      <c r="E179" s="25" t="n"/>
      <c r="F179" s="26" t="n"/>
      <c r="G179" s="26" t="n"/>
      <c r="H179" s="27">
        <f>IF(F179="","",F179-N(G179)-F179*('CALCULADORA'!$E$8+'CALCULADORA'!$E$9))</f>
        <v/>
      </c>
      <c r="I179" s="28">
        <f>IF(F179="","",IF(H179&lt;0,"Prejuízo",IF(H179&lt;'CALCULADORA'!$E$13,"Não cobre o custo fixo","OK")))</f>
        <v/>
      </c>
    </row>
    <row r="180">
      <c r="D180" s="25" t="n"/>
      <c r="E180" s="25" t="n"/>
      <c r="F180" s="26" t="n"/>
      <c r="G180" s="26" t="n"/>
      <c r="H180" s="27">
        <f>IF(F180="","",F180-N(G180)-F180*('CALCULADORA'!$E$8+'CALCULADORA'!$E$9))</f>
        <v/>
      </c>
      <c r="I180" s="28">
        <f>IF(F180="","",IF(H180&lt;0,"Prejuízo",IF(H180&lt;'CALCULADORA'!$E$13,"Não cobre o custo fixo","OK")))</f>
        <v/>
      </c>
    </row>
    <row r="181">
      <c r="D181" s="25" t="n"/>
      <c r="E181" s="25" t="n"/>
      <c r="F181" s="26" t="n"/>
      <c r="G181" s="26" t="n"/>
      <c r="H181" s="27">
        <f>IF(F181="","",F181-N(G181)-F181*('CALCULADORA'!$E$8+'CALCULADORA'!$E$9))</f>
        <v/>
      </c>
      <c r="I181" s="28">
        <f>IF(F181="","",IF(H181&lt;0,"Prejuízo",IF(H181&lt;'CALCULADORA'!$E$13,"Não cobre o custo fixo","OK")))</f>
        <v/>
      </c>
    </row>
    <row r="182">
      <c r="D182" s="25" t="n"/>
      <c r="E182" s="25" t="n"/>
      <c r="F182" s="26" t="n"/>
      <c r="G182" s="26" t="n"/>
      <c r="H182" s="27">
        <f>IF(F182="","",F182-N(G182)-F182*('CALCULADORA'!$E$8+'CALCULADORA'!$E$9))</f>
        <v/>
      </c>
      <c r="I182" s="28">
        <f>IF(F182="","",IF(H182&lt;0,"Prejuízo",IF(H182&lt;'CALCULADORA'!$E$13,"Não cobre o custo fixo","OK")))</f>
        <v/>
      </c>
    </row>
    <row r="183">
      <c r="D183" s="25" t="n"/>
      <c r="E183" s="25" t="n"/>
      <c r="F183" s="26" t="n"/>
      <c r="G183" s="26" t="n"/>
      <c r="H183" s="27">
        <f>IF(F183="","",F183-N(G183)-F183*('CALCULADORA'!$E$8+'CALCULADORA'!$E$9))</f>
        <v/>
      </c>
      <c r="I183" s="28">
        <f>IF(F183="","",IF(H183&lt;0,"Prejuízo",IF(H183&lt;'CALCULADORA'!$E$13,"Não cobre o custo fixo","OK")))</f>
        <v/>
      </c>
    </row>
    <row r="184">
      <c r="D184" s="25" t="n"/>
      <c r="E184" s="25" t="n"/>
      <c r="F184" s="26" t="n"/>
      <c r="G184" s="26" t="n"/>
      <c r="H184" s="27">
        <f>IF(F184="","",F184-N(G184)-F184*('CALCULADORA'!$E$8+'CALCULADORA'!$E$9))</f>
        <v/>
      </c>
      <c r="I184" s="28">
        <f>IF(F184="","",IF(H184&lt;0,"Prejuízo",IF(H184&lt;'CALCULADORA'!$E$13,"Não cobre o custo fixo","OK")))</f>
        <v/>
      </c>
    </row>
    <row r="185">
      <c r="D185" s="25" t="n"/>
      <c r="E185" s="25" t="n"/>
      <c r="F185" s="26" t="n"/>
      <c r="G185" s="26" t="n"/>
      <c r="H185" s="27">
        <f>IF(F185="","",F185-N(G185)-F185*('CALCULADORA'!$E$8+'CALCULADORA'!$E$9))</f>
        <v/>
      </c>
      <c r="I185" s="28">
        <f>IF(F185="","",IF(H185&lt;0,"Prejuízo",IF(H185&lt;'CALCULADORA'!$E$13,"Não cobre o custo fixo","OK")))</f>
        <v/>
      </c>
    </row>
    <row r="186">
      <c r="D186" s="25" t="n"/>
      <c r="E186" s="25" t="n"/>
      <c r="F186" s="26" t="n"/>
      <c r="G186" s="26" t="n"/>
      <c r="H186" s="27">
        <f>IF(F186="","",F186-N(G186)-F186*('CALCULADORA'!$E$8+'CALCULADORA'!$E$9))</f>
        <v/>
      </c>
      <c r="I186" s="28">
        <f>IF(F186="","",IF(H186&lt;0,"Prejuízo",IF(H186&lt;'CALCULADORA'!$E$13,"Não cobre o custo fixo","OK")))</f>
        <v/>
      </c>
    </row>
    <row r="187">
      <c r="D187" s="25" t="n"/>
      <c r="E187" s="25" t="n"/>
      <c r="F187" s="26" t="n"/>
      <c r="G187" s="26" t="n"/>
      <c r="H187" s="27">
        <f>IF(F187="","",F187-N(G187)-F187*('CALCULADORA'!$E$8+'CALCULADORA'!$E$9))</f>
        <v/>
      </c>
      <c r="I187" s="28">
        <f>IF(F187="","",IF(H187&lt;0,"Prejuízo",IF(H187&lt;'CALCULADORA'!$E$13,"Não cobre o custo fixo","OK")))</f>
        <v/>
      </c>
    </row>
    <row r="188">
      <c r="D188" s="25" t="n"/>
      <c r="E188" s="25" t="n"/>
      <c r="F188" s="26" t="n"/>
      <c r="G188" s="26" t="n"/>
      <c r="H188" s="27">
        <f>IF(F188="","",F188-N(G188)-F188*('CALCULADORA'!$E$8+'CALCULADORA'!$E$9))</f>
        <v/>
      </c>
      <c r="I188" s="28">
        <f>IF(F188="","",IF(H188&lt;0,"Prejuízo",IF(H188&lt;'CALCULADORA'!$E$13,"Não cobre o custo fixo","OK")))</f>
        <v/>
      </c>
    </row>
    <row r="189">
      <c r="D189" s="25" t="n"/>
      <c r="E189" s="25" t="n"/>
      <c r="F189" s="26" t="n"/>
      <c r="G189" s="26" t="n"/>
      <c r="H189" s="27">
        <f>IF(F189="","",F189-N(G189)-F189*('CALCULADORA'!$E$8+'CALCULADORA'!$E$9))</f>
        <v/>
      </c>
      <c r="I189" s="28">
        <f>IF(F189="","",IF(H189&lt;0,"Prejuízo",IF(H189&lt;'CALCULADORA'!$E$13,"Não cobre o custo fixo","OK")))</f>
        <v/>
      </c>
    </row>
    <row r="190">
      <c r="D190" s="25" t="n"/>
      <c r="E190" s="25" t="n"/>
      <c r="F190" s="26" t="n"/>
      <c r="G190" s="26" t="n"/>
      <c r="H190" s="27">
        <f>IF(F190="","",F190-N(G190)-F190*('CALCULADORA'!$E$8+'CALCULADORA'!$E$9))</f>
        <v/>
      </c>
      <c r="I190" s="28">
        <f>IF(F190="","",IF(H190&lt;0,"Prejuízo",IF(H190&lt;'CALCULADORA'!$E$13,"Não cobre o custo fixo","OK")))</f>
        <v/>
      </c>
    </row>
    <row r="191">
      <c r="D191" s="25" t="n"/>
      <c r="E191" s="25" t="n"/>
      <c r="F191" s="26" t="n"/>
      <c r="G191" s="26" t="n"/>
      <c r="H191" s="27">
        <f>IF(F191="","",F191-N(G191)-F191*('CALCULADORA'!$E$8+'CALCULADORA'!$E$9))</f>
        <v/>
      </c>
      <c r="I191" s="28">
        <f>IF(F191="","",IF(H191&lt;0,"Prejuízo",IF(H191&lt;'CALCULADORA'!$E$13,"Não cobre o custo fixo","OK")))</f>
        <v/>
      </c>
    </row>
    <row r="192">
      <c r="D192" s="25" t="n"/>
      <c r="E192" s="25" t="n"/>
      <c r="F192" s="26" t="n"/>
      <c r="G192" s="26" t="n"/>
      <c r="H192" s="27">
        <f>IF(F192="","",F192-N(G192)-F192*('CALCULADORA'!$E$8+'CALCULADORA'!$E$9))</f>
        <v/>
      </c>
      <c r="I192" s="28">
        <f>IF(F192="","",IF(H192&lt;0,"Prejuízo",IF(H192&lt;'CALCULADORA'!$E$13,"Não cobre o custo fixo","OK")))</f>
        <v/>
      </c>
    </row>
    <row r="193">
      <c r="D193" s="25" t="n"/>
      <c r="E193" s="25" t="n"/>
      <c r="F193" s="26" t="n"/>
      <c r="G193" s="26" t="n"/>
      <c r="H193" s="27">
        <f>IF(F193="","",F193-N(G193)-F193*('CALCULADORA'!$E$8+'CALCULADORA'!$E$9))</f>
        <v/>
      </c>
      <c r="I193" s="28">
        <f>IF(F193="","",IF(H193&lt;0,"Prejuízo",IF(H193&lt;'CALCULADORA'!$E$13,"Não cobre o custo fixo","OK")))</f>
        <v/>
      </c>
    </row>
    <row r="194">
      <c r="D194" s="25" t="n"/>
      <c r="E194" s="25" t="n"/>
      <c r="F194" s="26" t="n"/>
      <c r="G194" s="26" t="n"/>
      <c r="H194" s="27">
        <f>IF(F194="","",F194-N(G194)-F194*('CALCULADORA'!$E$8+'CALCULADORA'!$E$9))</f>
        <v/>
      </c>
      <c r="I194" s="28">
        <f>IF(F194="","",IF(H194&lt;0,"Prejuízo",IF(H194&lt;'CALCULADORA'!$E$13,"Não cobre o custo fixo","OK")))</f>
        <v/>
      </c>
    </row>
    <row r="195">
      <c r="D195" s="25" t="n"/>
      <c r="E195" s="25" t="n"/>
      <c r="F195" s="26" t="n"/>
      <c r="G195" s="26" t="n"/>
      <c r="H195" s="27">
        <f>IF(F195="","",F195-N(G195)-F195*('CALCULADORA'!$E$8+'CALCULADORA'!$E$9))</f>
        <v/>
      </c>
      <c r="I195" s="28">
        <f>IF(F195="","",IF(H195&lt;0,"Prejuízo",IF(H195&lt;'CALCULADORA'!$E$13,"Não cobre o custo fixo","OK")))</f>
        <v/>
      </c>
    </row>
    <row r="196">
      <c r="D196" s="25" t="n"/>
      <c r="E196" s="25" t="n"/>
      <c r="F196" s="26" t="n"/>
      <c r="G196" s="26" t="n"/>
      <c r="H196" s="27">
        <f>IF(F196="","",F196-N(G196)-F196*('CALCULADORA'!$E$8+'CALCULADORA'!$E$9))</f>
        <v/>
      </c>
      <c r="I196" s="28">
        <f>IF(F196="","",IF(H196&lt;0,"Prejuízo",IF(H196&lt;'CALCULADORA'!$E$13,"Não cobre o custo fixo","OK")))</f>
        <v/>
      </c>
    </row>
    <row r="197">
      <c r="D197" s="25" t="n"/>
      <c r="E197" s="25" t="n"/>
      <c r="F197" s="26" t="n"/>
      <c r="G197" s="26" t="n"/>
      <c r="H197" s="27">
        <f>IF(F197="","",F197-N(G197)-F197*('CALCULADORA'!$E$8+'CALCULADORA'!$E$9))</f>
        <v/>
      </c>
      <c r="I197" s="28">
        <f>IF(F197="","",IF(H197&lt;0,"Prejuízo",IF(H197&lt;'CALCULADORA'!$E$13,"Não cobre o custo fixo","OK")))</f>
        <v/>
      </c>
    </row>
    <row r="198">
      <c r="D198" s="25" t="n"/>
      <c r="E198" s="25" t="n"/>
      <c r="F198" s="26" t="n"/>
      <c r="G198" s="26" t="n"/>
      <c r="H198" s="27">
        <f>IF(F198="","",F198-N(G198)-F198*('CALCULADORA'!$E$8+'CALCULADORA'!$E$9))</f>
        <v/>
      </c>
      <c r="I198" s="28">
        <f>IF(F198="","",IF(H198&lt;0,"Prejuízo",IF(H198&lt;'CALCULADORA'!$E$13,"Não cobre o custo fixo","OK")))</f>
        <v/>
      </c>
    </row>
    <row r="199">
      <c r="D199" s="25" t="n"/>
      <c r="E199" s="25" t="n"/>
      <c r="F199" s="26" t="n"/>
      <c r="G199" s="26" t="n"/>
      <c r="H199" s="27">
        <f>IF(F199="","",F199-N(G199)-F199*('CALCULADORA'!$E$8+'CALCULADORA'!$E$9))</f>
        <v/>
      </c>
      <c r="I199" s="28">
        <f>IF(F199="","",IF(H199&lt;0,"Prejuízo",IF(H199&lt;'CALCULADORA'!$E$13,"Não cobre o custo fixo","OK")))</f>
        <v/>
      </c>
    </row>
    <row r="200">
      <c r="D200" s="25" t="n"/>
      <c r="E200" s="25" t="n"/>
      <c r="F200" s="26" t="n"/>
      <c r="G200" s="26" t="n"/>
      <c r="H200" s="27">
        <f>IF(F200="","",F200-N(G200)-F200*('CALCULADORA'!$E$8+'CALCULADORA'!$E$9))</f>
        <v/>
      </c>
      <c r="I200" s="28">
        <f>IF(F200="","",IF(H200&lt;0,"Prejuízo",IF(H200&lt;'CALCULADORA'!$E$13,"Não cobre o custo fixo","OK")))</f>
        <v/>
      </c>
    </row>
    <row r="201">
      <c r="D201" s="25" t="n"/>
      <c r="E201" s="25" t="n"/>
      <c r="F201" s="26" t="n"/>
      <c r="G201" s="26" t="n"/>
      <c r="H201" s="27">
        <f>IF(F201="","",F201-N(G201)-F201*('CALCULADORA'!$E$8+'CALCULADORA'!$E$9))</f>
        <v/>
      </c>
      <c r="I201" s="28">
        <f>IF(F201="","",IF(H201&lt;0,"Prejuízo",IF(H201&lt;'CALCULADORA'!$E$13,"Não cobre o custo fixo","OK")))</f>
        <v/>
      </c>
    </row>
    <row r="202">
      <c r="D202" s="25" t="n"/>
      <c r="E202" s="25" t="n"/>
      <c r="F202" s="26" t="n"/>
      <c r="G202" s="26" t="n"/>
      <c r="H202" s="27">
        <f>IF(F202="","",F202-N(G202)-F202*('CALCULADORA'!$E$8+'CALCULADORA'!$E$9))</f>
        <v/>
      </c>
      <c r="I202" s="28">
        <f>IF(F202="","",IF(H202&lt;0,"Prejuízo",IF(H202&lt;'CALCULADORA'!$E$13,"Não cobre o custo fixo","OK")))</f>
        <v/>
      </c>
    </row>
    <row r="203">
      <c r="D203" s="25" t="n"/>
      <c r="E203" s="25" t="n"/>
      <c r="F203" s="26" t="n"/>
      <c r="G203" s="26" t="n"/>
      <c r="H203" s="27">
        <f>IF(F203="","",F203-N(G203)-F203*('CALCULADORA'!$E$8+'CALCULADORA'!$E$9))</f>
        <v/>
      </c>
      <c r="I203" s="28">
        <f>IF(F203="","",IF(H203&lt;0,"Prejuízo",IF(H203&lt;'CALCULADORA'!$E$13,"Não cobre o custo fixo","OK")))</f>
        <v/>
      </c>
    </row>
    <row r="204">
      <c r="D204" s="25" t="n"/>
      <c r="E204" s="25" t="n"/>
      <c r="F204" s="26" t="n"/>
      <c r="G204" s="26" t="n"/>
      <c r="H204" s="27">
        <f>IF(F204="","",F204-N(G204)-F204*('CALCULADORA'!$E$8+'CALCULADORA'!$E$9))</f>
        <v/>
      </c>
      <c r="I204" s="28">
        <f>IF(F204="","",IF(H204&lt;0,"Prejuízo",IF(H204&lt;'CALCULADORA'!$E$13,"Não cobre o custo fixo","OK")))</f>
        <v/>
      </c>
    </row>
    <row r="205">
      <c r="D205" s="25" t="n"/>
      <c r="E205" s="25" t="n"/>
      <c r="F205" s="26" t="n"/>
      <c r="G205" s="26" t="n"/>
      <c r="H205" s="27">
        <f>IF(F205="","",F205-N(G205)-F205*('CALCULADORA'!$E$8+'CALCULADORA'!$E$9))</f>
        <v/>
      </c>
      <c r="I205" s="28">
        <f>IF(F205="","",IF(H205&lt;0,"Prejuízo",IF(H205&lt;'CALCULADORA'!$E$13,"Não cobre o custo fixo","OK")))</f>
        <v/>
      </c>
    </row>
    <row r="206">
      <c r="D206" s="25" t="n"/>
      <c r="E206" s="25" t="n"/>
      <c r="F206" s="26" t="n"/>
      <c r="G206" s="26" t="n"/>
      <c r="H206" s="27">
        <f>IF(F206="","",F206-N(G206)-F206*('CALCULADORA'!$E$8+'CALCULADORA'!$E$9))</f>
        <v/>
      </c>
      <c r="I206" s="28">
        <f>IF(F206="","",IF(H206&lt;0,"Prejuízo",IF(H206&lt;'CALCULADORA'!$E$13,"Não cobre o custo fixo","OK")))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D6:I206"/>
  <mergeCells count="1">
    <mergeCell ref="B2:B4"/>
  </mergeCells>
  <conditionalFormatting sqref="I7:I206">
    <cfRule type="expression" priority="1" dxfId="3">
      <formula>I7="Prejuízo"</formula>
    </cfRule>
    <cfRule type="expression" priority="2" dxfId="4">
      <formula>I7="Não cobre o custo fixo"</formula>
    </cfRule>
    <cfRule type="expression" priority="3" dxfId="5">
      <formula>I7="OK"</formula>
    </cfRule>
  </conditionalFormatting>
  <dataValidations count="1">
    <dataValidation sqref="E7:E206" showDropDown="0" showInputMessage="0" showErrorMessage="1" allowBlank="1" errorTitle="Valor inválido" error="Escolha um item da lista." type="list">
      <formula1>=Porte</formula1>
    </dataValidation>
  </dataValidation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E106"/>
  <sheetViews>
    <sheetView showGridLines="0" zoomScale="10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20" customHeight="1"/>
  <cols>
    <col width="2" customWidth="1" min="1" max="1"/>
    <col width="24" customWidth="1" min="2" max="2"/>
    <col width="3" customWidth="1" min="3" max="3"/>
    <col width="36" customWidth="1" min="4" max="4"/>
    <col width="16" customWidth="1" min="5" max="5"/>
  </cols>
  <sheetData>
    <row r="1" ht="10" customHeight="1"/>
    <row r="2" ht="18" customHeight="1">
      <c r="B2" s="1" t="n"/>
      <c r="D2" s="2" t="inlineStr">
        <is>
          <t>Despesas fixas mensais do pet shop</t>
        </is>
      </c>
    </row>
    <row r="3" ht="18" customHeight="1">
      <c r="D3" s="3" t="inlineStr">
        <is>
          <t>Uma despesa por linha. Esses valores somam o custo fixo do mês na CALCULADORA</t>
        </is>
      </c>
    </row>
    <row r="4" ht="18" customHeight="1">
      <c r="D4" s="23" t="inlineStr">
        <is>
          <t>Digite nas células brancas; as colunas cinzas são calculadas. As 4 primeiras linhas são EXEMPLO: apague antes de usar.</t>
        </is>
      </c>
    </row>
    <row r="5">
      <c r="B5" s="4" t="n"/>
    </row>
    <row r="6" ht="30" customHeight="1">
      <c r="B6" s="7">
        <f>HYPERLINK("#'INSTRUÇÕES'!A1","Instruções")</f>
        <v/>
      </c>
      <c r="D6" s="24" t="inlineStr">
        <is>
          <t>Despesa</t>
        </is>
      </c>
      <c r="E6" s="24" t="inlineStr">
        <is>
          <t>Valor mensal</t>
        </is>
      </c>
    </row>
    <row r="7">
      <c r="B7" s="7">
        <f>HYPERLINK("#'CALCULADORA'!A1","Calculadora do mês")</f>
        <v/>
      </c>
      <c r="D7" s="25" t="inlineStr">
        <is>
          <t>EXEMPLO - Aluguel do espaço</t>
        </is>
      </c>
      <c r="E7" s="26" t="n">
        <v>1800</v>
      </c>
    </row>
    <row r="8">
      <c r="B8" s="7">
        <f>HYPERLINK("#'SERVICOS'!A1","Preço por serviço")</f>
        <v/>
      </c>
      <c r="D8" s="25" t="inlineStr">
        <is>
          <t>EXEMPLO - Salário e encargos</t>
        </is>
      </c>
      <c r="E8" s="26" t="n">
        <v>2200</v>
      </c>
    </row>
    <row r="9">
      <c r="B9" s="5">
        <f>HYPERLINK("#'CUSTOS'!A1","Custos fixos do mês")</f>
        <v/>
      </c>
      <c r="D9" s="25" t="inlineStr">
        <is>
          <t>EXEMPLO - Energia e água</t>
        </is>
      </c>
      <c r="E9" s="26" t="n">
        <v>450</v>
      </c>
    </row>
    <row r="10">
      <c r="B10" s="4" t="n"/>
      <c r="D10" s="25" t="inlineStr">
        <is>
          <t>EXEMPLO - Internet e telefone</t>
        </is>
      </c>
      <c r="E10" s="26" t="n">
        <v>120</v>
      </c>
    </row>
    <row r="11">
      <c r="B11" s="4" t="n"/>
      <c r="D11" s="25" t="n"/>
      <c r="E11" s="26" t="n"/>
    </row>
    <row r="12">
      <c r="B12" s="4" t="n"/>
      <c r="D12" s="25" t="n"/>
      <c r="E12" s="26" t="n"/>
    </row>
    <row r="13">
      <c r="B13" s="4" t="n"/>
      <c r="D13" s="25" t="n"/>
      <c r="E13" s="26" t="n"/>
    </row>
    <row r="14">
      <c r="B14" s="4" t="n"/>
      <c r="D14" s="25" t="n"/>
      <c r="E14" s="26" t="n"/>
    </row>
    <row r="15">
      <c r="B15" s="4" t="n"/>
      <c r="D15" s="25" t="n"/>
      <c r="E15" s="26" t="n"/>
    </row>
    <row r="16">
      <c r="B16" s="4" t="n"/>
      <c r="D16" s="25" t="n"/>
      <c r="E16" s="26" t="n"/>
    </row>
    <row r="17">
      <c r="B17" s="4" t="n"/>
      <c r="D17" s="25" t="n"/>
      <c r="E17" s="26" t="n"/>
    </row>
    <row r="18">
      <c r="B18" s="4" t="n"/>
      <c r="D18" s="25" t="n"/>
      <c r="E18" s="26" t="n"/>
    </row>
    <row r="19">
      <c r="B19" s="4" t="n"/>
      <c r="D19" s="25" t="n"/>
      <c r="E19" s="26" t="n"/>
    </row>
    <row r="20">
      <c r="B20" s="4" t="n"/>
      <c r="D20" s="25" t="n"/>
      <c r="E20" s="26" t="n"/>
    </row>
    <row r="21">
      <c r="B21" s="4" t="n"/>
      <c r="D21" s="25" t="n"/>
      <c r="E21" s="26" t="n"/>
    </row>
    <row r="22">
      <c r="B22" s="4" t="n"/>
      <c r="D22" s="25" t="n"/>
      <c r="E22" s="26" t="n"/>
    </row>
    <row r="23">
      <c r="B23" s="4" t="n"/>
      <c r="D23" s="25" t="n"/>
      <c r="E23" s="26" t="n"/>
    </row>
    <row r="24">
      <c r="B24" s="4" t="n"/>
      <c r="D24" s="25" t="n"/>
      <c r="E24" s="26" t="n"/>
    </row>
    <row r="25">
      <c r="B25" s="4" t="n"/>
      <c r="D25" s="25" t="n"/>
      <c r="E25" s="26" t="n"/>
    </row>
    <row r="26">
      <c r="B26" s="4" t="n"/>
      <c r="D26" s="25" t="n"/>
      <c r="E26" s="26" t="n"/>
    </row>
    <row r="27">
      <c r="B27" s="4" t="n"/>
      <c r="D27" s="25" t="n"/>
      <c r="E27" s="26" t="n"/>
    </row>
    <row r="28">
      <c r="B28" s="4" t="n"/>
      <c r="D28" s="25" t="n"/>
      <c r="E28" s="26" t="n"/>
    </row>
    <row r="29">
      <c r="B29" s="4" t="n"/>
      <c r="D29" s="25" t="n"/>
      <c r="E29" s="26" t="n"/>
    </row>
    <row r="30">
      <c r="B30" s="4" t="n"/>
      <c r="D30" s="25" t="n"/>
      <c r="E30" s="26" t="n"/>
    </row>
    <row r="31">
      <c r="B31" s="4" t="n"/>
      <c r="D31" s="25" t="n"/>
      <c r="E31" s="26" t="n"/>
    </row>
    <row r="32">
      <c r="B32" s="4" t="n"/>
      <c r="D32" s="25" t="n"/>
      <c r="E32" s="26" t="n"/>
    </row>
    <row r="33">
      <c r="B33" s="4" t="n"/>
      <c r="D33" s="25" t="n"/>
      <c r="E33" s="26" t="n"/>
    </row>
    <row r="34">
      <c r="B34" s="4" t="n"/>
      <c r="D34" s="25" t="n"/>
      <c r="E34" s="26" t="n"/>
    </row>
    <row r="35">
      <c r="B35" s="4" t="n"/>
      <c r="D35" s="25" t="n"/>
      <c r="E35" s="26" t="n"/>
    </row>
    <row r="36">
      <c r="B36" s="4" t="n"/>
      <c r="D36" s="25" t="n"/>
      <c r="E36" s="26" t="n"/>
    </row>
    <row r="37">
      <c r="B37" s="4" t="n"/>
      <c r="D37" s="25" t="n"/>
      <c r="E37" s="26" t="n"/>
    </row>
    <row r="38">
      <c r="B38" s="4" t="n"/>
      <c r="D38" s="25" t="n"/>
      <c r="E38" s="26" t="n"/>
    </row>
    <row r="39">
      <c r="B39" s="4" t="n"/>
      <c r="D39" s="25" t="n"/>
      <c r="E39" s="26" t="n"/>
    </row>
    <row r="40">
      <c r="B40" s="4" t="n"/>
      <c r="D40" s="25" t="n"/>
      <c r="E40" s="26" t="n"/>
    </row>
    <row r="41">
      <c r="B41" s="4" t="n"/>
      <c r="D41" s="25" t="n"/>
      <c r="E41" s="26" t="n"/>
    </row>
    <row r="42">
      <c r="D42" s="25" t="n"/>
      <c r="E42" s="26" t="n"/>
    </row>
    <row r="43">
      <c r="D43" s="25" t="n"/>
      <c r="E43" s="26" t="n"/>
    </row>
    <row r="44">
      <c r="D44" s="25" t="n"/>
      <c r="E44" s="26" t="n"/>
    </row>
    <row r="45">
      <c r="D45" s="25" t="n"/>
      <c r="E45" s="26" t="n"/>
    </row>
    <row r="46">
      <c r="D46" s="25" t="n"/>
      <c r="E46" s="26" t="n"/>
    </row>
    <row r="47">
      <c r="D47" s="25" t="n"/>
      <c r="E47" s="26" t="n"/>
    </row>
    <row r="48">
      <c r="D48" s="25" t="n"/>
      <c r="E48" s="26" t="n"/>
    </row>
    <row r="49">
      <c r="D49" s="25" t="n"/>
      <c r="E49" s="26" t="n"/>
    </row>
    <row r="50">
      <c r="D50" s="25" t="n"/>
      <c r="E50" s="26" t="n"/>
    </row>
    <row r="51">
      <c r="D51" s="25" t="n"/>
      <c r="E51" s="26" t="n"/>
    </row>
    <row r="52">
      <c r="D52" s="25" t="n"/>
      <c r="E52" s="26" t="n"/>
    </row>
    <row r="53">
      <c r="D53" s="25" t="n"/>
      <c r="E53" s="26" t="n"/>
    </row>
    <row r="54">
      <c r="D54" s="25" t="n"/>
      <c r="E54" s="26" t="n"/>
    </row>
    <row r="55">
      <c r="D55" s="25" t="n"/>
      <c r="E55" s="26" t="n"/>
    </row>
    <row r="56">
      <c r="D56" s="25" t="n"/>
      <c r="E56" s="26" t="n"/>
    </row>
    <row r="57">
      <c r="D57" s="25" t="n"/>
      <c r="E57" s="26" t="n"/>
    </row>
    <row r="58">
      <c r="D58" s="25" t="n"/>
      <c r="E58" s="26" t="n"/>
    </row>
    <row r="59">
      <c r="D59" s="25" t="n"/>
      <c r="E59" s="26" t="n"/>
    </row>
    <row r="60">
      <c r="D60" s="25" t="n"/>
      <c r="E60" s="26" t="n"/>
    </row>
    <row r="61">
      <c r="D61" s="25" t="n"/>
      <c r="E61" s="26" t="n"/>
    </row>
    <row r="62">
      <c r="D62" s="25" t="n"/>
      <c r="E62" s="26" t="n"/>
    </row>
    <row r="63">
      <c r="D63" s="25" t="n"/>
      <c r="E63" s="26" t="n"/>
    </row>
    <row r="64">
      <c r="D64" s="25" t="n"/>
      <c r="E64" s="26" t="n"/>
    </row>
    <row r="65">
      <c r="D65" s="25" t="n"/>
      <c r="E65" s="26" t="n"/>
    </row>
    <row r="66">
      <c r="D66" s="25" t="n"/>
      <c r="E66" s="26" t="n"/>
    </row>
    <row r="67">
      <c r="D67" s="25" t="n"/>
      <c r="E67" s="26" t="n"/>
    </row>
    <row r="68">
      <c r="D68" s="25" t="n"/>
      <c r="E68" s="26" t="n"/>
    </row>
    <row r="69">
      <c r="D69" s="25" t="n"/>
      <c r="E69" s="26" t="n"/>
    </row>
    <row r="70">
      <c r="D70" s="25" t="n"/>
      <c r="E70" s="26" t="n"/>
    </row>
    <row r="71">
      <c r="D71" s="25" t="n"/>
      <c r="E71" s="26" t="n"/>
    </row>
    <row r="72">
      <c r="D72" s="25" t="n"/>
      <c r="E72" s="26" t="n"/>
    </row>
    <row r="73">
      <c r="D73" s="25" t="n"/>
      <c r="E73" s="26" t="n"/>
    </row>
    <row r="74">
      <c r="D74" s="25" t="n"/>
      <c r="E74" s="26" t="n"/>
    </row>
    <row r="75">
      <c r="D75" s="25" t="n"/>
      <c r="E75" s="26" t="n"/>
    </row>
    <row r="76">
      <c r="D76" s="25" t="n"/>
      <c r="E76" s="26" t="n"/>
    </row>
    <row r="77">
      <c r="D77" s="25" t="n"/>
      <c r="E77" s="26" t="n"/>
    </row>
    <row r="78">
      <c r="D78" s="25" t="n"/>
      <c r="E78" s="26" t="n"/>
    </row>
    <row r="79">
      <c r="D79" s="25" t="n"/>
      <c r="E79" s="26" t="n"/>
    </row>
    <row r="80">
      <c r="D80" s="25" t="n"/>
      <c r="E80" s="26" t="n"/>
    </row>
    <row r="81">
      <c r="D81" s="25" t="n"/>
      <c r="E81" s="26" t="n"/>
    </row>
    <row r="82">
      <c r="D82" s="25" t="n"/>
      <c r="E82" s="26" t="n"/>
    </row>
    <row r="83">
      <c r="D83" s="25" t="n"/>
      <c r="E83" s="26" t="n"/>
    </row>
    <row r="84">
      <c r="D84" s="25" t="n"/>
      <c r="E84" s="26" t="n"/>
    </row>
    <row r="85">
      <c r="D85" s="25" t="n"/>
      <c r="E85" s="26" t="n"/>
    </row>
    <row r="86">
      <c r="D86" s="25" t="n"/>
      <c r="E86" s="26" t="n"/>
    </row>
    <row r="87">
      <c r="D87" s="25" t="n"/>
      <c r="E87" s="26" t="n"/>
    </row>
    <row r="88">
      <c r="D88" s="25" t="n"/>
      <c r="E88" s="26" t="n"/>
    </row>
    <row r="89">
      <c r="D89" s="25" t="n"/>
      <c r="E89" s="26" t="n"/>
    </row>
    <row r="90">
      <c r="D90" s="25" t="n"/>
      <c r="E90" s="26" t="n"/>
    </row>
    <row r="91">
      <c r="D91" s="25" t="n"/>
      <c r="E91" s="26" t="n"/>
    </row>
    <row r="92">
      <c r="D92" s="25" t="n"/>
      <c r="E92" s="26" t="n"/>
    </row>
    <row r="93">
      <c r="D93" s="25" t="n"/>
      <c r="E93" s="26" t="n"/>
    </row>
    <row r="94">
      <c r="D94" s="25" t="n"/>
      <c r="E94" s="26" t="n"/>
    </row>
    <row r="95">
      <c r="D95" s="25" t="n"/>
      <c r="E95" s="26" t="n"/>
    </row>
    <row r="96">
      <c r="D96" s="25" t="n"/>
      <c r="E96" s="26" t="n"/>
    </row>
    <row r="97">
      <c r="D97" s="25" t="n"/>
      <c r="E97" s="26" t="n"/>
    </row>
    <row r="98">
      <c r="D98" s="25" t="n"/>
      <c r="E98" s="26" t="n"/>
    </row>
    <row r="99">
      <c r="D99" s="25" t="n"/>
      <c r="E99" s="26" t="n"/>
    </row>
    <row r="100">
      <c r="D100" s="25" t="n"/>
      <c r="E100" s="26" t="n"/>
    </row>
    <row r="101">
      <c r="D101" s="25" t="n"/>
      <c r="E101" s="26" t="n"/>
    </row>
    <row r="102">
      <c r="D102" s="25" t="n"/>
      <c r="E102" s="26" t="n"/>
    </row>
    <row r="103">
      <c r="D103" s="25" t="n"/>
      <c r="E103" s="26" t="n"/>
    </row>
    <row r="104">
      <c r="D104" s="25" t="n"/>
      <c r="E104" s="26" t="n"/>
    </row>
    <row r="105">
      <c r="D105" s="25" t="n"/>
      <c r="E105" s="26" t="n"/>
    </row>
    <row r="106">
      <c r="D106" s="25" t="n"/>
      <c r="E106" s="26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D6:E106"/>
  <mergeCells count="1">
    <mergeCell ref="B2:B4"/>
  </mergeCells>
  <pageMargins left="0.75" right="0.75" top="1" bottom="1" header="0.5" footer="0.5"/>
  <pageSetup orientation="landscape" fitToHeight="0" fitToWidth="1"/>
  <headerFooter>
    <oddHeader/>
    <oddFooter>&amp;CExcel Coaching · excelcoaching.com.br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sheetData>
    <row r="1">
      <c r="A1" s="29" t="inlineStr">
        <is>
          <t>Porte</t>
        </is>
      </c>
    </row>
    <row r="2">
      <c r="A2" t="inlineStr">
        <is>
          <t>Pequeno</t>
        </is>
      </c>
    </row>
    <row r="3">
      <c r="A3" t="inlineStr">
        <is>
          <t>Médio</t>
        </is>
      </c>
    </row>
    <row r="4">
      <c r="A4" t="inlineStr">
        <is>
          <t>Grande</t>
        </is>
      </c>
    </row>
    <row r="5">
      <c r="A5" t="inlineStr">
        <is>
          <t>Gato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Excel Coaching</dc:creator>
  <dc:title>Custos, Despesas e Lucro de Banho e Tosa</dc:title>
  <dcterms:created xsi:type="dcterms:W3CDTF">2026-11-03T21:34:23Z</dcterms:created>
  <dcterms:modified xsi:type="dcterms:W3CDTF">2026-11-03T21:34:23Z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it-ec" fmtid="{D5CDD505-2E9C-101B-9397-08002B2CF9AE}" pid="2">
    <vt:lpwstr>1.0</vt:lpwstr>
  </property>
  <property name="tipo" fmtid="{D5CDD505-2E9C-101B-9397-08002B2CF9AE}" pid="3">
    <vt:lpwstr>gratis</vt:lpwstr>
  </property>
</Properties>
</file>